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New Sales Share\Vendors\Hanwha\"/>
    </mc:Choice>
  </mc:AlternateContent>
  <bookViews>
    <workbookView xWindow="0" yWindow="0" windowWidth="23016" windowHeight="9072"/>
  </bookViews>
  <sheets>
    <sheet name="New" sheetId="2" r:id="rId1"/>
    <sheet name="HTA Pricelist" sheetId="3" r:id="rId2"/>
    <sheet name="Wisenet SKY Subscriptions" sheetId="4" r:id="rId3"/>
    <sheet name="Limited Stock" sheetId="5" r:id="rId4"/>
    <sheet name="Mount Selection" sheetId="6" r:id="rId5"/>
    <sheet name="EOL Product" sheetId="7" r:id="rId6"/>
    <sheet name="Sales Worksheet" sheetId="8" r:id="rId7"/>
  </sheets>
  <externalReferences>
    <externalReference r:id="rId8"/>
    <externalReference r:id="rId9"/>
    <externalReference r:id="rId10"/>
  </externalReferences>
  <definedNames>
    <definedName name="_xlnm._FilterDatabase" localSheetId="5" hidden="1">'EOL Product'!$B$5:$J$5</definedName>
    <definedName name="_xlnm._FilterDatabase" localSheetId="1" hidden="1">'HTA Pricelist'!$B$3:$E$3</definedName>
    <definedName name="_xlnm._FilterDatabase" localSheetId="3" hidden="1">'Limited Stock'!$B$2:$H$2</definedName>
    <definedName name="_xlnm._FilterDatabase" localSheetId="0" hidden="1">New!$B$4:$H$4</definedName>
    <definedName name="_xlnm._FilterDatabase" localSheetId="2" hidden="1">'Wisenet SKY Subscriptions'!$B$3:$H$3</definedName>
    <definedName name="Item_Type" localSheetId="5">[1]Param!$D$2:$D$367</definedName>
    <definedName name="Item_Type" localSheetId="1">[2]Param!$D$2:$D$371</definedName>
    <definedName name="Item_Type" localSheetId="0">[2]Param!$D$2:$D$371</definedName>
    <definedName name="_xlnm.Print_Area" localSheetId="6">'Sales Worksheet'!$B$4:$G$42</definedName>
    <definedName name="Product_Category" localSheetId="5">[1]Param!$C$2:$C$27</definedName>
    <definedName name="Product_Category" localSheetId="1">[2]Param!$C$2:$C$28</definedName>
    <definedName name="Product_Category" localSheetId="0">[2]Param!$C$2:$C$28</definedName>
    <definedName name="Product_Group" localSheetId="1">[3]Param!$B$2:$B$26</definedName>
    <definedName name="Product_Group" localSheetId="0">[3]Param!$B$2:$B$26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11" i="3" l="1"/>
  <c r="H314" i="3"/>
  <c r="H21" i="3"/>
  <c r="H481" i="3" l="1"/>
  <c r="H480" i="3"/>
  <c r="H35" i="3" l="1"/>
  <c r="H34" i="3"/>
  <c r="H33" i="3"/>
  <c r="H32" i="3"/>
  <c r="H31" i="3"/>
  <c r="H30" i="3"/>
  <c r="H29" i="3"/>
  <c r="H28" i="3"/>
  <c r="H50" i="3"/>
  <c r="H49" i="3"/>
  <c r="H48" i="3"/>
  <c r="H47" i="3"/>
  <c r="H46" i="3"/>
  <c r="H53" i="3"/>
  <c r="H105" i="3"/>
  <c r="H104" i="3"/>
  <c r="H116" i="3"/>
  <c r="H115" i="3"/>
  <c r="H114" i="3"/>
  <c r="H113" i="3"/>
  <c r="H112" i="3"/>
  <c r="H225" i="3"/>
  <c r="H224" i="3"/>
  <c r="H223" i="3"/>
  <c r="H222" i="3"/>
  <c r="H221" i="3"/>
  <c r="H220" i="3"/>
  <c r="H288" i="3"/>
  <c r="H296" i="3"/>
  <c r="H398" i="3"/>
  <c r="H397" i="3"/>
  <c r="H396" i="3"/>
  <c r="H395" i="3"/>
  <c r="H394" i="3"/>
  <c r="H393" i="3"/>
  <c r="H635" i="3"/>
  <c r="H848" i="3"/>
  <c r="H847" i="3"/>
  <c r="H846" i="3"/>
  <c r="H845" i="3"/>
  <c r="H866" i="3"/>
  <c r="H896" i="3"/>
  <c r="H1012" i="3"/>
  <c r="H1033" i="3"/>
  <c r="H1032" i="3"/>
  <c r="H1031" i="3"/>
  <c r="H1030" i="3"/>
  <c r="H1029" i="3"/>
  <c r="H1028" i="3"/>
  <c r="H1027" i="3"/>
  <c r="H1026" i="3"/>
  <c r="H1025" i="3"/>
  <c r="H1024" i="3"/>
  <c r="H1023" i="3"/>
  <c r="H1022" i="3"/>
  <c r="E40" i="8" l="1"/>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F40" i="8"/>
  <c r="G40" i="8" s="1"/>
  <c r="F39" i="8"/>
  <c r="G39" i="8" s="1"/>
  <c r="F38" i="8"/>
  <c r="G38" i="8" s="1"/>
  <c r="F37" i="8"/>
  <c r="G37" i="8" s="1"/>
  <c r="F36" i="8"/>
  <c r="G36" i="8" s="1"/>
  <c r="F35" i="8"/>
  <c r="G35" i="8" s="1"/>
  <c r="F34" i="8"/>
  <c r="G34" i="8" s="1"/>
  <c r="F33" i="8"/>
  <c r="G33" i="8" s="1"/>
  <c r="F32" i="8"/>
  <c r="G32" i="8" s="1"/>
  <c r="F31" i="8"/>
  <c r="G31" i="8" s="1"/>
  <c r="F30" i="8"/>
  <c r="G30" i="8" s="1"/>
  <c r="F29" i="8"/>
  <c r="G29" i="8" s="1"/>
  <c r="F28" i="8"/>
  <c r="G28" i="8" s="1"/>
  <c r="F27" i="8"/>
  <c r="G27" i="8" s="1"/>
  <c r="F26" i="8"/>
  <c r="G26" i="8" s="1"/>
  <c r="F25" i="8"/>
  <c r="G25" i="8" s="1"/>
  <c r="F24" i="8"/>
  <c r="G24" i="8" s="1"/>
  <c r="F23" i="8"/>
  <c r="G23" i="8" s="1"/>
  <c r="F22" i="8"/>
  <c r="G22" i="8" s="1"/>
  <c r="F21" i="8"/>
  <c r="G21" i="8" s="1"/>
  <c r="F20" i="8"/>
  <c r="G20" i="8" s="1"/>
  <c r="F19" i="8"/>
  <c r="G19" i="8" s="1"/>
  <c r="F18" i="8"/>
  <c r="G18" i="8" s="1"/>
  <c r="F17" i="8"/>
  <c r="G17" i="8" s="1"/>
  <c r="F16" i="8"/>
  <c r="G16" i="8" s="1"/>
  <c r="D12" i="8"/>
  <c r="D9" i="8"/>
  <c r="H10" i="4"/>
  <c r="H9" i="4"/>
  <c r="H8" i="4"/>
  <c r="H7" i="4"/>
  <c r="H6" i="4"/>
  <c r="H5" i="4"/>
  <c r="H4" i="4"/>
  <c r="H1074" i="3"/>
  <c r="H1073" i="3"/>
  <c r="H1072" i="3"/>
  <c r="H1070" i="3"/>
  <c r="H1068" i="3"/>
  <c r="H1067" i="3"/>
  <c r="H1066" i="3"/>
  <c r="H1065" i="3"/>
  <c r="H1064" i="3"/>
  <c r="H1062" i="3"/>
  <c r="H1061" i="3"/>
  <c r="H1060" i="3"/>
  <c r="H1059" i="3"/>
  <c r="H1057" i="3"/>
  <c r="H1056" i="3"/>
  <c r="H1055" i="3"/>
  <c r="H1054" i="3"/>
  <c r="H1053" i="3"/>
  <c r="H1052" i="3"/>
  <c r="H1051" i="3"/>
  <c r="H1050" i="3"/>
  <c r="H1049" i="3"/>
  <c r="H1048" i="3"/>
  <c r="H1047" i="3"/>
  <c r="H1045" i="3"/>
  <c r="H1044" i="3"/>
  <c r="H1043" i="3"/>
  <c r="H1042" i="3"/>
  <c r="H1041" i="3"/>
  <c r="H1040" i="3"/>
  <c r="H1039" i="3"/>
  <c r="H1038" i="3"/>
  <c r="H1037" i="3"/>
  <c r="H1036" i="3"/>
  <c r="H1035" i="3"/>
  <c r="H1034" i="3"/>
  <c r="H1021" i="3"/>
  <c r="H1020" i="3"/>
  <c r="H1019" i="3"/>
  <c r="H1018" i="3"/>
  <c r="H1017" i="3"/>
  <c r="H1016" i="3"/>
  <c r="H1015" i="3"/>
  <c r="H1014" i="3"/>
  <c r="H1013"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5" i="3"/>
  <c r="H864" i="3"/>
  <c r="H863" i="3"/>
  <c r="H862" i="3"/>
  <c r="H861" i="3"/>
  <c r="H860" i="3"/>
  <c r="H859" i="3"/>
  <c r="H858" i="3"/>
  <c r="H857" i="3"/>
  <c r="H856" i="3"/>
  <c r="H855" i="3"/>
  <c r="H854" i="3"/>
  <c r="H853" i="3"/>
  <c r="H852" i="3"/>
  <c r="H851" i="3"/>
  <c r="H850" i="3"/>
  <c r="H849"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8"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39" i="3"/>
  <c r="H638" i="3"/>
  <c r="H637" i="3"/>
  <c r="H636" i="3"/>
  <c r="H634" i="3"/>
  <c r="H633"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3" i="3"/>
  <c r="H492" i="3"/>
  <c r="H491" i="3"/>
  <c r="H490" i="3"/>
  <c r="H489" i="3"/>
  <c r="H488" i="3"/>
  <c r="H487" i="3"/>
  <c r="H486" i="3"/>
  <c r="H485" i="3"/>
  <c r="H484" i="3"/>
  <c r="H483" i="3"/>
  <c r="H482" i="3"/>
  <c r="H479" i="3"/>
  <c r="H478" i="3"/>
  <c r="H477" i="3"/>
  <c r="H476" i="3"/>
  <c r="H475" i="3"/>
  <c r="H474" i="3"/>
  <c r="H473"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3" i="3"/>
  <c r="H312" i="3"/>
  <c r="H311" i="3"/>
  <c r="H310" i="3"/>
  <c r="H309" i="3"/>
  <c r="H308" i="3"/>
  <c r="H307" i="3"/>
  <c r="H306" i="3"/>
  <c r="H305" i="3"/>
  <c r="H304" i="3"/>
  <c r="H303" i="3"/>
  <c r="H302" i="3"/>
  <c r="H301" i="3"/>
  <c r="H300" i="3"/>
  <c r="H299" i="3"/>
  <c r="H298" i="3"/>
  <c r="H294" i="3"/>
  <c r="H293" i="3"/>
  <c r="H292" i="3"/>
  <c r="H291" i="3"/>
  <c r="H290" i="3"/>
  <c r="H289"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3" i="3"/>
  <c r="H242" i="3"/>
  <c r="H241" i="3"/>
  <c r="H240" i="3"/>
  <c r="H239" i="3"/>
  <c r="H238" i="3"/>
  <c r="H237" i="3"/>
  <c r="H236" i="3"/>
  <c r="H235" i="3"/>
  <c r="H234" i="3"/>
  <c r="H233" i="3"/>
  <c r="H232" i="3"/>
  <c r="H231" i="3"/>
  <c r="H230" i="3"/>
  <c r="H229" i="3"/>
  <c r="H228" i="3"/>
  <c r="H226"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1" i="3"/>
  <c r="H110" i="3"/>
  <c r="H109" i="3"/>
  <c r="H108" i="3"/>
  <c r="H107" i="3"/>
  <c r="H103" i="3"/>
  <c r="H102" i="3"/>
  <c r="H101"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4" i="3"/>
  <c r="H52" i="3"/>
  <c r="H51" i="3"/>
  <c r="H45" i="3"/>
  <c r="H44" i="3"/>
  <c r="H43" i="3"/>
  <c r="H42" i="3"/>
  <c r="H41" i="3"/>
  <c r="H40" i="3"/>
  <c r="H39" i="3"/>
  <c r="H38" i="3"/>
  <c r="H37" i="3"/>
  <c r="H36" i="3"/>
  <c r="H27" i="3"/>
  <c r="H26" i="3"/>
  <c r="H25" i="3"/>
  <c r="H24" i="3"/>
  <c r="H23" i="3"/>
  <c r="H22" i="3"/>
  <c r="H20" i="3"/>
  <c r="H19" i="3"/>
  <c r="H18" i="3"/>
  <c r="H17" i="3"/>
  <c r="H16" i="3"/>
  <c r="H15" i="3"/>
  <c r="H14" i="3"/>
  <c r="H13" i="3"/>
  <c r="H12" i="3"/>
  <c r="H11" i="3"/>
  <c r="H10" i="3"/>
  <c r="H9" i="3"/>
  <c r="H8" i="3"/>
  <c r="H7" i="3"/>
  <c r="H5" i="3"/>
  <c r="G41" i="8" l="1"/>
</calcChain>
</file>

<file path=xl/sharedStrings.xml><?xml version="1.0" encoding="utf-8"?>
<sst xmlns="http://schemas.openxmlformats.org/spreadsheetml/2006/main" count="12390" uniqueCount="5654">
  <si>
    <t>New Products</t>
  </si>
  <si>
    <t>Category</t>
  </si>
  <si>
    <t>Item #</t>
  </si>
  <si>
    <t>Item Type</t>
  </si>
  <si>
    <t>Notes</t>
  </si>
  <si>
    <t>Description</t>
  </si>
  <si>
    <t xml:space="preserve">MSRP </t>
  </si>
  <si>
    <t>EAN Code</t>
  </si>
  <si>
    <t>Camera - Network</t>
  </si>
  <si>
    <t>XND-C6083RV</t>
  </si>
  <si>
    <t>2MP IR Indoor Vandal Dome AI Camera</t>
  </si>
  <si>
    <r>
      <t xml:space="preserve">Powered by WN7, Indoor Network AI IR Dome Camera, 2MP resolution @ 60FPS, 2.8~12mm(4.3x) (119.5°~27.9°) motorized varifocal lens, Triple codec (H.265/H.264/MJPEG), IR viewable length 40m (131.2ft), USB port for easy installation, Day &amp; Night (ICR), extremeWDR (150dB), DIS with built-in Gyro sensor, Handover, Hard-coated dome bubble, </t>
    </r>
    <r>
      <rPr>
        <sz val="12"/>
        <color rgb="FFFF0000"/>
        <rFont val="Arial"/>
        <family val="2"/>
      </rPr>
      <t xml:space="preserve">Analytics events based on AI engine : Object detection(Person/Face/Vehicle/License plate), IVA (Virtual line/Area, Enter/Exit, Loitering, direction, intrusion), </t>
    </r>
    <r>
      <rPr>
        <sz val="12"/>
        <color indexed="8"/>
        <rFont val="Arial"/>
        <family val="2"/>
      </rPr>
      <t>Analytics events : Defocus detection, Motion detection, Tampering, Fog detection, Audio detection, Sound classification, Shock detection, Appear/Disappear, IP52, IK08, Operating temperature: -10 °C ~ 50 °C(14°F ~ +122°F), Power: PoE/12VDC, Metal shielded RJ-45</t>
    </r>
  </si>
  <si>
    <t>XNV-C6083R</t>
  </si>
  <si>
    <t>2MP IR Outdoor Vandal Dome AI Camera</t>
  </si>
  <si>
    <r>
      <t xml:space="preserve">Powered by WN7, Outdoor Network AI IR Vandal Dome Camera, 2MP resolution @ 60FPS, 2.8~12mm(4.3x) (119.5°~27.9°) motorized varifocal lens, Triple codec (H.265/H.264/MJPEG), IR viewable length 40m (131.2ft), USB port for easy installation, Day &amp; Night (ICR), extremeWDR (150dB), DIS with built-in Gyro sensor, Handover, Hard-coated dome bubble, </t>
    </r>
    <r>
      <rPr>
        <sz val="12"/>
        <color rgb="FFFF0000"/>
        <rFont val="Arial"/>
        <family val="2"/>
      </rPr>
      <t>Analytics events based on AI engine: Object detection(Person/Face/Vehicle/License plate), IVA (Virtual line/Area, Enter/Exit, Loitering, direction, intrusion)</t>
    </r>
    <r>
      <rPr>
        <sz val="12"/>
        <color indexed="8"/>
        <rFont val="Arial"/>
        <family val="2"/>
      </rPr>
      <t>, Analytics events : Defocus detection, Motion detection, Tampering, Fog detection, Audio detection, Sound classification, Shock detection, Appear/Disappear, P66, IP67, NEMA4X, IK10, Operating temperature: -40°C~+55°C(-40°F ~ +131°F), Power: PoE/12VDC, Metal shielded RJ-45</t>
    </r>
  </si>
  <si>
    <t>XND-C7083RV</t>
  </si>
  <si>
    <t>4MP IR Indoor Vandal Dome AI Camera</t>
  </si>
  <si>
    <r>
      <t>Powered by WN7, Indoor Network AI IR Dome Camer</t>
    </r>
    <r>
      <rPr>
        <sz val="12"/>
        <rFont val="Arial"/>
        <family val="2"/>
      </rPr>
      <t xml:space="preserve">a, 4MP resolution @ 60FPS (WDR off)/30FPS (WDR on), </t>
    </r>
    <r>
      <rPr>
        <sz val="12"/>
        <color indexed="8"/>
        <rFont val="Arial"/>
        <family val="2"/>
      </rPr>
      <t xml:space="preserve">2.8~10mm(3.6x) (109.7°~30.4°) motorized varifocal lens, Triple codec (H.265/H.264/MJPEG), IR viewable length 40m (131.2ft), USB port for easy installation, Day &amp; Night (ICR), </t>
    </r>
    <r>
      <rPr>
        <sz val="12"/>
        <rFont val="Arial"/>
        <family val="2"/>
      </rPr>
      <t xml:space="preserve">extremeWDR (120dB), DIS with built-in Gyro sensor, Handover, Hard-coated dome bubble, </t>
    </r>
    <r>
      <rPr>
        <sz val="12"/>
        <color rgb="FFFF0000"/>
        <rFont val="Arial"/>
        <family val="2"/>
      </rPr>
      <t>Analytics events based on AI engine: Object detection(Person/Face/Vehicle/Licence plate), IVA (Virtual line/Area, Enter/Exit, Loitering, direction, intrusion),</t>
    </r>
    <r>
      <rPr>
        <sz val="12"/>
        <rFont val="Arial"/>
        <family val="2"/>
      </rPr>
      <t xml:space="preserve"> Analytics events : Defocus detection, Motion </t>
    </r>
    <r>
      <rPr>
        <sz val="12"/>
        <color indexed="8"/>
        <rFont val="Arial"/>
        <family val="2"/>
      </rPr>
      <t>detection, Tampering, Fog detection, Audio detection, Sound classification, Shock detection, Appear/Disappear, IP52, IK08, Operating temperature: -10 °C ~ 50 °C(14°F ~ +122°F), Power: PoE/12VDC, Metal shielded RJ-45</t>
    </r>
  </si>
  <si>
    <t>XNV-C7083R</t>
  </si>
  <si>
    <t>4MP IR Outdoor Vandal Dome AI Camera</t>
  </si>
  <si>
    <r>
      <t>Powered by WN7, Outdoor Network AI IR Vandal Dome Camera</t>
    </r>
    <r>
      <rPr>
        <sz val="12"/>
        <rFont val="Arial"/>
        <family val="2"/>
      </rPr>
      <t>, 4MP resolution @ 60FPS (WDR off)/30FPS (WDR on)</t>
    </r>
    <r>
      <rPr>
        <sz val="12"/>
        <color indexed="8"/>
        <rFont val="Arial"/>
        <family val="2"/>
      </rPr>
      <t xml:space="preserve">, 2.8~10mm(3.6x) (109.7°~30.4°) motorized varifocal lens, Triple codec (H.265/H.264/MJPEG), IR viewable length 40m (131.2ft), USB port for easy installation, Day &amp; Night (ICR), </t>
    </r>
    <r>
      <rPr>
        <sz val="12"/>
        <rFont val="Arial"/>
        <family val="2"/>
      </rPr>
      <t xml:space="preserve">extremeWDR (120dB), DIS with built-in Gyro sensor, Handover, Hard-coated dome bubble, </t>
    </r>
    <r>
      <rPr>
        <sz val="12"/>
        <color rgb="FFFF0000"/>
        <rFont val="Arial"/>
        <family val="2"/>
      </rPr>
      <t>Analytics events based on AI engine : Object detection(Person/Face/Vehicle/Licence plate), IVA (Virtual line/Area, Enter/Exit, Loitering, direction, intrusion),</t>
    </r>
    <r>
      <rPr>
        <sz val="12"/>
        <rFont val="Arial"/>
        <family val="2"/>
      </rPr>
      <t xml:space="preserve"> An</t>
    </r>
    <r>
      <rPr>
        <sz val="12"/>
        <color indexed="8"/>
        <rFont val="Arial"/>
        <family val="2"/>
      </rPr>
      <t>alytics events : Defocus detection, Motion detection, Tampering, Fog detection, Audio detection, Sound classification, Shock detection, Appear/Disappear, P66, IP67, NEMA4X, IK10, Operating temperature: -40°C~+55°C(-40°F ~ +131°F), Power: PoE/12VDC, Metal shielded RJ-45</t>
    </r>
  </si>
  <si>
    <t>XND-C8083RV</t>
  </si>
  <si>
    <t>6MP IR Indoor Vandal Dome AI Camera</t>
  </si>
  <si>
    <r>
      <t>Powered by WN7, Indoor Network AI IR Dome Camera,</t>
    </r>
    <r>
      <rPr>
        <sz val="12"/>
        <rFont val="Arial"/>
        <family val="2"/>
      </rPr>
      <t xml:space="preserve"> 6MP resolution @ 30FPS, </t>
    </r>
    <r>
      <rPr>
        <sz val="12"/>
        <color indexed="8"/>
        <rFont val="Arial"/>
        <family val="2"/>
      </rPr>
      <t>4.4~9.3mm(2.1x) (112.1°~47.5°) motorized varifocal lens, Triple codec (H.265/H.264/MJPEG), IR viewable length 40m (131.2ft), USB port for easy installation, Day &amp; Night (ICR),</t>
    </r>
    <r>
      <rPr>
        <sz val="12"/>
        <rFont val="Arial"/>
        <family val="2"/>
      </rPr>
      <t xml:space="preserve"> extremeWDR (120dB),</t>
    </r>
    <r>
      <rPr>
        <sz val="12"/>
        <color indexed="8"/>
        <rFont val="Arial"/>
        <family val="2"/>
      </rPr>
      <t xml:space="preserve"> DIS with built-in Gyro sensor, Handover, Hard-coated dome bubble, </t>
    </r>
    <r>
      <rPr>
        <sz val="12"/>
        <color rgb="FFFF0000"/>
        <rFont val="Arial"/>
        <family val="2"/>
      </rPr>
      <t>Analytics events based on AI engine: Object detection(Person/Face/Vehicle/License plate), IVA (Virtual line/Area, Enter/Exit, Loitering, direction, intrusion),</t>
    </r>
    <r>
      <rPr>
        <sz val="12"/>
        <color indexed="8"/>
        <rFont val="Arial"/>
        <family val="2"/>
      </rPr>
      <t xml:space="preserve"> Analytics events : Defocus detection, Motion detection, Tampering, Fog detection, Audio detection, Sound classification, Shock detection, Appear/Disappear, IP52, IK08, Operating temperature: -10 °C ~ 50 °C(14°F ~ +122°F), Power: PoE/12VDC</t>
    </r>
  </si>
  <si>
    <t>XNV-C8083R</t>
  </si>
  <si>
    <t>6MP IR Outdoor Vandal Dome AI Camera</t>
  </si>
  <si>
    <r>
      <t>Powered by WN7, Outdoor Network AI IR Vandal Dome Camera,</t>
    </r>
    <r>
      <rPr>
        <sz val="12"/>
        <rFont val="Arial"/>
        <family val="2"/>
      </rPr>
      <t xml:space="preserve"> 6MP resolution @ 30FPS</t>
    </r>
    <r>
      <rPr>
        <sz val="12"/>
        <color indexed="8"/>
        <rFont val="Arial"/>
        <family val="2"/>
      </rPr>
      <t>, 4.4~9.3mm(2.1x) (112.1°~47.5°) motorized varifocal lens, Triple codec (H.265/H.264/MJPEG), IR viewable length 40m (131.2ft), USB port for easy installation, Day &amp; Night (ICR</t>
    </r>
    <r>
      <rPr>
        <sz val="12"/>
        <rFont val="Arial"/>
        <family val="2"/>
      </rPr>
      <t>), extremeWDR (120dB)</t>
    </r>
    <r>
      <rPr>
        <sz val="12"/>
        <color indexed="8"/>
        <rFont val="Arial"/>
        <family val="2"/>
      </rPr>
      <t>, DIS with built-in Gyro sensor, Handover, Hard-coated dome bubble,</t>
    </r>
    <r>
      <rPr>
        <sz val="12"/>
        <rFont val="Arial"/>
        <family val="2"/>
      </rPr>
      <t xml:space="preserve"> </t>
    </r>
    <r>
      <rPr>
        <sz val="12"/>
        <color rgb="FFFF0000"/>
        <rFont val="Arial"/>
        <family val="2"/>
      </rPr>
      <t>Analytics events based on AI engine: Object detection(Person/Face/Vehicle/License plate), IVA (Virtual line/Area, Enter/Exit, Loitering, direction, intrusion)</t>
    </r>
    <r>
      <rPr>
        <sz val="12"/>
        <rFont val="Arial"/>
        <family val="2"/>
      </rPr>
      <t>, An</t>
    </r>
    <r>
      <rPr>
        <sz val="12"/>
        <color indexed="8"/>
        <rFont val="Arial"/>
        <family val="2"/>
      </rPr>
      <t>alytics events : Defocus detection, Motion detection, Tampering, Fog detection, Audio detection, Sound classification, Shock detection, Appear/Disappear, P66, IP67, NEMA4X, IK10, Operating temperature: -40°C~+55°C(-40°F ~ +131°F), Power: PoE/12VDC, Metal shielded RJ-45</t>
    </r>
  </si>
  <si>
    <t>XND-C9083RV</t>
  </si>
  <si>
    <t>4K IR Indoor Vandal Dome AI Camera</t>
  </si>
  <si>
    <r>
      <t>Powered by WN7, Indoor Network AI IR Dome Camera,</t>
    </r>
    <r>
      <rPr>
        <sz val="12"/>
        <color rgb="FFFF0000"/>
        <rFont val="Arial"/>
        <family val="2"/>
      </rPr>
      <t xml:space="preserve"> </t>
    </r>
    <r>
      <rPr>
        <sz val="12"/>
        <rFont val="Arial"/>
        <family val="2"/>
      </rPr>
      <t>4K resolution @ 30FPS, 4.4</t>
    </r>
    <r>
      <rPr>
        <sz val="12"/>
        <color indexed="8"/>
        <rFont val="Arial"/>
        <family val="2"/>
      </rPr>
      <t>~9.3mm(2.1x) (112.1°~47.5°) motorized varifocal lens, Triple codec (H.265/H.264/MJPEG), IR viewable length 40m (131.2ft), USB port for easy installation, Day &amp; Night (ICR),</t>
    </r>
    <r>
      <rPr>
        <sz val="12"/>
        <rFont val="Arial"/>
        <family val="2"/>
      </rPr>
      <t xml:space="preserve"> extremeWDR (120dB), DIS w</t>
    </r>
    <r>
      <rPr>
        <sz val="12"/>
        <color indexed="8"/>
        <rFont val="Arial"/>
        <family val="2"/>
      </rPr>
      <t xml:space="preserve">ith built-in Gyro sensor, Handover, Hard-coated dome bubble, </t>
    </r>
    <r>
      <rPr>
        <sz val="12"/>
        <color rgb="FFFF0000"/>
        <rFont val="Arial"/>
        <family val="2"/>
      </rPr>
      <t>Analytics events based on AI engine: Object detection(Person/Face/Vehicle/License plate), IVA (Virtual line/Area, Enter/Exit, Loitering, direction, intrusion),</t>
    </r>
    <r>
      <rPr>
        <sz val="12"/>
        <color indexed="8"/>
        <rFont val="Arial"/>
        <family val="2"/>
      </rPr>
      <t xml:space="preserve"> Analytics events : Defocus detection, Motion detection, Tampering, Fog detection, Audio detection, Sound classification, Shock detection, Appear/Disappear, IP52, IK08, Operating temperature: -10 °C ~ 50 °C(14°F ~ +122°F), Power: PoE/12VDC, Metal shielded RJ-45</t>
    </r>
  </si>
  <si>
    <t>XNV-C9083R</t>
  </si>
  <si>
    <t>4K IR Outdoor Vandal Dome AI Camera</t>
  </si>
  <si>
    <r>
      <t>Powered by WN7, Outdoor Network AI IR Vandal Dome Camera,</t>
    </r>
    <r>
      <rPr>
        <sz val="12"/>
        <rFont val="Arial"/>
        <family val="2"/>
      </rPr>
      <t xml:space="preserve"> 4K resolution @ 30FPS</t>
    </r>
    <r>
      <rPr>
        <sz val="12"/>
        <color indexed="8"/>
        <rFont val="Arial"/>
        <family val="2"/>
      </rPr>
      <t xml:space="preserve">, 4.4~9.3mm(2.1x) (112.1°~47.5°) motorized varifocal lens, Triple codec (H.265/H.264/MJPEG), IR viewable length 40m (131.2ft), USB port for easy installation, USB port for easy installation, Day &amp; Night (ICR), </t>
    </r>
    <r>
      <rPr>
        <sz val="12"/>
        <rFont val="Arial"/>
        <family val="2"/>
      </rPr>
      <t>extremeWDR (120dB), DI</t>
    </r>
    <r>
      <rPr>
        <sz val="12"/>
        <color indexed="8"/>
        <rFont val="Arial"/>
        <family val="2"/>
      </rPr>
      <t>S with built-in Gyro sensor, Handover, Hard-coated dome bubble,</t>
    </r>
    <r>
      <rPr>
        <sz val="12"/>
        <rFont val="Arial"/>
        <family val="2"/>
      </rPr>
      <t xml:space="preserve"> </t>
    </r>
    <r>
      <rPr>
        <sz val="12"/>
        <color rgb="FFFF0000"/>
        <rFont val="Arial"/>
        <family val="2"/>
      </rPr>
      <t>Analytics events based on AI engine: Object detection(Person/Face/Vehicle/License plate), IVA (Virtual line/Area, Enter/Exit, Loitering, direction, intrusion),</t>
    </r>
    <r>
      <rPr>
        <sz val="12"/>
        <rFont val="Arial"/>
        <family val="2"/>
      </rPr>
      <t xml:space="preserve"> An</t>
    </r>
    <r>
      <rPr>
        <sz val="12"/>
        <color indexed="8"/>
        <rFont val="Arial"/>
        <family val="2"/>
      </rPr>
      <t>alytics events : Defocus detection, Motion detection, Tampering, Fog detection, Audio detection, Sound classification, Shock detection, Appear/Disappear, P66, IP67, NEMA4X, IK10, Operating temperature: -40°C~+55°C(-40°F ~ +131°F), Power: PoE/12VDC, Metal shielded RJ-45</t>
    </r>
  </si>
  <si>
    <t>XND-6083RV</t>
  </si>
  <si>
    <t>XNV-6083R</t>
  </si>
  <si>
    <t>XNB-6003</t>
  </si>
  <si>
    <t>2MP Box AI Camera</t>
  </si>
  <si>
    <r>
      <t>Powered by WN7,  X-Plus series, Box Camer</t>
    </r>
    <r>
      <rPr>
        <sz val="12"/>
        <rFont val="Arial"/>
        <family val="2"/>
      </rPr>
      <t>a, 2MP resolution @ 120FPS</t>
    </r>
    <r>
      <rPr>
        <sz val="12"/>
        <color indexed="8"/>
        <rFont val="Arial"/>
        <family val="2"/>
      </rPr>
      <t xml:space="preserve">, Triple codec (H.265/H.264/MJPEG), USB port for easy installation, Day &amp; Night (ICR), </t>
    </r>
    <r>
      <rPr>
        <sz val="12"/>
        <rFont val="Arial"/>
        <family val="2"/>
      </rPr>
      <t xml:space="preserve">extremeWDR (150dB), DIS with built-in Gyro sensor, Handover, </t>
    </r>
    <r>
      <rPr>
        <sz val="12"/>
        <color rgb="FFFF0000"/>
        <rFont val="Arial"/>
        <family val="2"/>
      </rPr>
      <t>Analytics events based on AI engine: Object detection(Person/Face/Vehicle/License plate), IVA (Virtual line/Area, Enter/Exit, Loitering, direction, intrusion),</t>
    </r>
    <r>
      <rPr>
        <sz val="12"/>
        <rFont val="Arial"/>
        <family val="2"/>
      </rPr>
      <t xml:space="preserve"> Analytics events : Defocus detection, Motion </t>
    </r>
    <r>
      <rPr>
        <sz val="12"/>
        <color indexed="8"/>
        <rFont val="Arial"/>
        <family val="2"/>
      </rPr>
      <t>detection, Tampering, Fog detection, Audio detection, Sound classification, Shock detection, Appear/Disappear, FIPS 140-2, 2x micro SD card (512GB x2), Operating temperature: -10 °C ~ 55 °C(14°F ~ +131°F), Power: PoE+/12VDC, Metal shielded RJ-45</t>
    </r>
  </si>
  <si>
    <t>XND-8083RV</t>
  </si>
  <si>
    <t>XNV-8083R</t>
  </si>
  <si>
    <t>XNB-8003</t>
  </si>
  <si>
    <t>6MP Box AI Camera</t>
  </si>
  <si>
    <r>
      <t>Powered by WN7,  X-Plus series, Box Camer</t>
    </r>
    <r>
      <rPr>
        <sz val="12"/>
        <rFont val="Arial"/>
        <family val="2"/>
      </rPr>
      <t>a, 6MP resolution @ 30FPS</t>
    </r>
    <r>
      <rPr>
        <sz val="12"/>
        <color indexed="8"/>
        <rFont val="Arial"/>
        <family val="2"/>
      </rPr>
      <t xml:space="preserve">, Triple codec (H.265/H.264/MJPEG), USB port for easy installation, Day &amp; Night (ICR), </t>
    </r>
    <r>
      <rPr>
        <sz val="12"/>
        <rFont val="Arial"/>
        <family val="2"/>
      </rPr>
      <t xml:space="preserve">extremeWDR (120dB), DIS with built-in Gyro sensor, Handover, </t>
    </r>
    <r>
      <rPr>
        <sz val="12"/>
        <color rgb="FFFF0000"/>
        <rFont val="Arial"/>
        <family val="2"/>
      </rPr>
      <t>Analytics events based on AI engine: Object detection(Person/Face/Vehicle/License plate), IVA (Virtual line/Area, Enter/Exit, Loitering, direction, intrusion),</t>
    </r>
    <r>
      <rPr>
        <sz val="12"/>
        <rFont val="Arial"/>
        <family val="2"/>
      </rPr>
      <t xml:space="preserve"> Analytics events : Defocus detection, Motion </t>
    </r>
    <r>
      <rPr>
        <sz val="12"/>
        <color indexed="8"/>
        <rFont val="Arial"/>
        <family val="2"/>
      </rPr>
      <t>detection, Tampering, Fog detection, Audio detection, Sound classification, Shock detection, Appear/Disappear, FIPS 140-2, 2x micro SD card (512GB x2), Operating temperature: -10 °C ~ 55 °C(14°F ~ +131°F), Power: PoE+/12VDC, Metal shielded RJ-45</t>
    </r>
  </si>
  <si>
    <t>XND-9083RV</t>
  </si>
  <si>
    <t>XNV-9083R</t>
  </si>
  <si>
    <t xml:space="preserve"> 4K IR Outdoor Vandal Dome AI Camera</t>
  </si>
  <si>
    <t>XNB-9003</t>
  </si>
  <si>
    <t>4K Box AI Camera</t>
  </si>
  <si>
    <r>
      <t>Powered by WN7,  X-Plus series, Box Camer</t>
    </r>
    <r>
      <rPr>
        <sz val="12"/>
        <rFont val="Arial"/>
        <family val="2"/>
      </rPr>
      <t>a, 8MP resolution @ 30FPS</t>
    </r>
    <r>
      <rPr>
        <sz val="12"/>
        <color indexed="8"/>
        <rFont val="Arial"/>
        <family val="2"/>
      </rPr>
      <t xml:space="preserve">, Triple codec (H.265/H.264/MJPEG), USB port for easy installation, Day &amp; Night (ICR), </t>
    </r>
    <r>
      <rPr>
        <sz val="12"/>
        <rFont val="Arial"/>
        <family val="2"/>
      </rPr>
      <t xml:space="preserve">extremeWDR (120dB), DIS with built-in Gyro sensor, Handover, </t>
    </r>
    <r>
      <rPr>
        <sz val="12"/>
        <color rgb="FFFF0000"/>
        <rFont val="Arial"/>
        <family val="2"/>
      </rPr>
      <t>Analytics events based on AI engine: Object detection(Person/Face/Vehicle/License plate), IVA (Virtual line/Area, Enter/Exit, Loitering, direction, intrusion),</t>
    </r>
    <r>
      <rPr>
        <sz val="12"/>
        <rFont val="Arial"/>
        <family val="2"/>
      </rPr>
      <t xml:space="preserve"> Analytics events : Defocus detection, Motion </t>
    </r>
    <r>
      <rPr>
        <sz val="12"/>
        <color indexed="8"/>
        <rFont val="Arial"/>
        <family val="2"/>
      </rPr>
      <t>detection, Tampering, Fog detection, Audio detection, Sound classification, Shock detection, Appear/Disappear, FIPS 140-2, 2x micro SD card (512GB x2), Operating temperature: -10 °C ~ 55 °C(14°F ~ +131°F), Power: PoE+/12VDC, Metal shielded RJ-45</t>
    </r>
  </si>
  <si>
    <t>QNP-6250</t>
  </si>
  <si>
    <t>2MP 25x PTZ</t>
  </si>
  <si>
    <t>Special Order</t>
  </si>
  <si>
    <t>Wisenet Q network indoor PTZ camera, 2MP, Full HD(1080p) 60fps, triple codec H.265/H.264/MJPEG with WiseStream II technology, 4.44~111mm (25x) lens, 120dB WDR, Day &amp; Night (ICR), DIS (Built-in gyro sensor), Intelligent Analytics, Micro SD/SDHC/SDXC 1slot 256GB, Focus Save, white color</t>
  </si>
  <si>
    <t>QNP-6250R</t>
  </si>
  <si>
    <t>2MP IR 25x PTZ</t>
  </si>
  <si>
    <t>Wisenet Q network IR PTZ camera, IR range of up to 328ft, 2MP, Full HD(1080p) 60fps, triple codec H.265/H.264/MJPEG with WiseStream II technology, 4.44~111mm (25x) lens, 120dB WDR, Day &amp; Night (ICR), DIS (Built-in gyro sensor), Intelligent Analytics, Micro SD/SDHC/SDXC 1slot 256GB, Focus Save, IP66, IK10, NEMA4X, white color</t>
  </si>
  <si>
    <t>QNP-6320</t>
  </si>
  <si>
    <t>2MP 32x PTZ</t>
  </si>
  <si>
    <t>Wisenet Q network indoor PTZ camera, 2MP, Full HD(1080p) 60fps, triple codec H.265/H.264/MJPEG with WiseStream II technology, 4.44~142.6mm (32x) lens, 120dB WDR, Day &amp; Night (ICR), DIS (Built-in gyro sensor), Intelligent Analytics, Micro SD/SDHC/SDXC 1slot 256GB, Focus Save, white color</t>
  </si>
  <si>
    <t>QNP-6320H</t>
  </si>
  <si>
    <t>Wisenet Q network outdoor PTZ camera, 2MP, Full HD(1080p) 60fps, triple codec H.265/H.264/MJPEG with WiseStream II technology, 4.44~142.6mm (32x) lens, 120dB WDR, Day &amp; Night (ICR), DIS (Built-in gyro sensor), Intelligent Analytics, Micro SD/SDHC/SDXC 1slot 256GB, Focus Save, IP66, IK10, NEMA4X, white color</t>
  </si>
  <si>
    <t>QNP-6320R</t>
  </si>
  <si>
    <t>2MP IR 32x PTZ</t>
  </si>
  <si>
    <t>Wisenet Q network IR PTZ camera, IR range of up to 328ft, 2MP, Full HD(1080p) 60fps, triple codec H.265/H.264/MJPEG with WiseStream II technology, 4.44~142.6mm (32x) lens, 120dB WDR, Day &amp; Night (ICR), DIS (Built-in gyro sensor), Intelligent Analytics, Micro SD/SDHC/SDXC 1slot 256GB, Focus Save, IP66, IK10, NEMA4X, white color</t>
  </si>
  <si>
    <t>TNM-P9022EPT3-Z</t>
  </si>
  <si>
    <t>Explosion Proof Panoramic Camera</t>
  </si>
  <si>
    <t>12 Weeks Lead Time</t>
  </si>
  <si>
    <t>WN7 Panoramic Multi-sensor explosion proof camera, 180º view, (2MP X 4 sensors) 7.3MP @ 30fps,
 panoramic 209º view, 8.3MP, triple codec H.265/H.264/MJPEG with WiseStream II technology, extreme WDR 120dB, defocus detection, built in analytics, Heatmap, Micro USB for easy installation, 2 x Micro SD cards PoE+, IP66/IK10/NEMA4X; FM (Factory Mutual), cLCus C1/D1 certification</t>
  </si>
  <si>
    <t>Intercoms</t>
  </si>
  <si>
    <t>TID-600R</t>
  </si>
  <si>
    <t>Video Intercom</t>
  </si>
  <si>
    <t>Video Intercom Station, 2MP@60fps, 1.6mm fixed lens (180° x 114°), triple codec H.265/H.264/MJPEG with Wisestream II, 150dB WDR, IR LEDs range 16’, Touchless call, Tow-way (Full duplex) audio, 85dB@0.5m, Echo cancellation and noise reduction, Built in tamper switch, Built in Relay, SIP 2.0, P2P-SIP, SIPS, IP65, IK08, NEMA4X, PoE, 12VDC</t>
  </si>
  <si>
    <t>WAVE - Appliance</t>
  </si>
  <si>
    <t>WRR-P-S206S-256TB</t>
  </si>
  <si>
    <t>WAVE Recording Server</t>
  </si>
  <si>
    <t>2 Weeks Lead Time</t>
  </si>
  <si>
    <t>2U Wisenet WAVE Network Video Recorder with 4 Professional licenses, Wisenet WAVE pre-installed, 256TB raw (203TB usable after disk formatting &amp; RAID 6 configuration), 470 Mbps recording B/W, 26 HDD Bay (3.5"), Dual Intel Xeon, 32GB RAM, Dual 240GB SSD OS drives (RAID 1), Windows Server 2019 Standard, Support RAID 0/1/5/6 + 8GB NV cache, Nvidia GPU, MiniDP output, VGA output, Quad GbE NICs, Dual 10Gbe SFP+,  IPMI, Redundant 1100W power supplies, Keyboard and mouse included, Rail kit included</t>
  </si>
  <si>
    <t>WRR-P-S206S-288TB</t>
  </si>
  <si>
    <t>2U Wisenet WAVE Network Video Recorder with 4 Professional licenses, Wisenet WAVE pre-installed, 288TB raw (232TB usable after disk formatting &amp; RAID 6 configuration), 470 Mbps recording B/W, 26 HDD Bay (3.5"), Dual Intel Xeon, 32GB RAM, Dual 240GB SSD OS drives (RAID 1), Windows Server 2019 Standard, Support RAID 0/1/5/6 + 8GB NV cache, Nvidia GPU, MiniDP output, VGA output, Quad GbE NICs, Dual 10Gbe SFP+,  IPMI, Redundant 1100W power supplies, Keyboard and mouse included, Rail kit included</t>
  </si>
  <si>
    <t>WRR-P-S206S-320TB</t>
  </si>
  <si>
    <t>2U Wisenet WAVE Network Video Recorder with 4 Professional licenses, Wisenet WAVE pre-installed, 320TB raw (262TB usable after disk formatting &amp; RAID 6 configuration), 470 Mbps recording B/W, 26 HDD Bay (3.5"), Dual Intel Xeon, 32GB RAM, Dual 240GB SSD OS drives (RAID 1), Windows Server 2019 Standard, Support RAID 0/1/5/6 + 8GB NV cache, Nvidia GPU, MiniDP output, VGA output, Quad GbE NICs, Dual 10Gbe SFP+,  IPMI, Redundant 1100W power supplies, Keyboard and mouse included, Rail kit included</t>
  </si>
  <si>
    <t>WRR-P-S206S-352TB</t>
  </si>
  <si>
    <t>2U Wisenet WAVE Network Video Recorder with 4 Professional licenses, Wisenet WAVE pre-installed, 352TB raw (291TB usable after disk formatting &amp; RAID 6 configuration), 470 Mbps recording B/W, 26 HDD Bay (3.5"), Dual Intel Xeon, 32GB RAM, Dual 240GB SSD OS drives (RAID 1), Windows Server 2019 Standard, Support RAID 0/1/5/6 + 8GB NV cache, Nvidia GPU, MiniDP output, VGA output, Quad GbE NICs, Dual 10Gbe SFP+,  IPMI, Redundant 1100W power supplies, Keyboard and mouse included, Rail kit included</t>
  </si>
  <si>
    <t>WRR-P-S206S-384TB</t>
  </si>
  <si>
    <t>2U Wisenet WAVE Network Video Recorder with 4 Professional licenses, Wisenet WAVE pre-installed, 384TB raw (320TB usable after disk formatting &amp; RAID 6 configuration), 470 Mbps recording B/W, 26 HDD Bay (3.5"), Dual Intel Xeon, 32GB RAM, Dual 240GB SSD OS drives (RAID 1), Windows Server 2019 Standard, Support RAID 0/1/5/6 + 8GB NV cache, Nvidia GPU, MiniDP output, VGA output, Quad GbE NICs, Dual 10Gbe SFP+,  IPMI, Redundant 1100W power supplies, Keyboard and mouse included, Rail kit included</t>
  </si>
  <si>
    <t>WRR-P-S206S-416TB</t>
  </si>
  <si>
    <t>2U Wisenet WAVE Network Video Recorder with 4 Professional licenses, Wisenet WAVE pre-installed, 416TB raw (349TB usable after disk formatting &amp; RAID 6 configuration), 470 Mbps recording B/W, 26 HDD Bay (3.5"), Dual Intel Xeon, 32GB RAM, Dual 240GB SSD OS drives (RAID 1), Windows Server 2019 Standard, Support RAID 0/1/5/6 + 8GB NV cache, Nvidia GPU, MiniDP output, VGA output, Quad GbE NICs, Dual 10Gbe SFP+,  IPMI, Redundant 1100W power supplies, Keyboard and mouse included, Rail kit included</t>
  </si>
  <si>
    <t>Network - Encoder</t>
  </si>
  <si>
    <t>SPE-420</t>
  </si>
  <si>
    <t>4 Channel Encoder</t>
  </si>
  <si>
    <t>Available by 
End of December</t>
  </si>
  <si>
    <t>Encoder, 4CH H.265/H.264/MJPEG,  5MP : 12fps/CH, 4MP : 15fps/CH, 1080p : 30fps/CH, 720p/WD1/4CIF/CIF : 30fps, AHD/CVI/TVI/CVBS compatible, RS-485/422 Interface, Pelco C when using CVBS or ACP up-coax protocol @ AHD,  ONVIF protocol support, HDMI output, I/O 4/2, Audio in/out 4/1, DC12V, PoE(IEEE 802.3af)</t>
  </si>
  <si>
    <t>Accessory</t>
  </si>
  <si>
    <t>SPB-PTZ85W</t>
  </si>
  <si>
    <t>Tinted Bubble</t>
  </si>
  <si>
    <t>Smoked dome cover for PTZ Plus cameras: XNP-6400/6400R, XNP-8250/8250R, XNP-9250/9250R (not compatible with wiper models)</t>
  </si>
  <si>
    <t>SBP-301HMW3</t>
  </si>
  <si>
    <t>Cap Adapter</t>
  </si>
  <si>
    <t>Medium Cap Adapter Accessory, compatible with QNP-6250, QNP-6320, White color</t>
  </si>
  <si>
    <t>8801089214751 </t>
  </si>
  <si>
    <t>SHB-9000H</t>
  </si>
  <si>
    <t>Box Camera (TNB-9000) Housing</t>
  </si>
  <si>
    <t xml:space="preserve">TNB-9000 Box Camera Housing,  Body/Sun shield : Aluminum, Front &amp; Rear cap : ABS. Wall Mount Arm Included.
Operating Temperature: -50°C ~ +60°C(-58°F ~ +140°F) / 10-100% RH (condensing), Weight: 6.2kg(13.67 lb), Color: White, IP66. Input Voltage 110vac, Thermostat controlled Fan and heater - UL 62368-1 Certified
</t>
  </si>
  <si>
    <t>SBS-165TM</t>
  </si>
  <si>
    <t>Tilt Mount for Video Intercom TID-600R</t>
  </si>
  <si>
    <t xml:space="preserve">Tilt Mount for TID-600R, 30° Tilt angle, Installable on Left or Right
</t>
  </si>
  <si>
    <t>SHS-165F</t>
  </si>
  <si>
    <t>Flush Mount for Video Intercom TID-600R</t>
  </si>
  <si>
    <t xml:space="preserve">Flush Mount for TID-600R, 2 Cover plates included (White, Dark Brown)
</t>
  </si>
  <si>
    <t>SBC-165W</t>
  </si>
  <si>
    <t>White Cover for Video Intercom TID-600R</t>
  </si>
  <si>
    <t xml:space="preserve">White Skin Cover for TID-600R
</t>
  </si>
  <si>
    <t>Accessories</t>
  </si>
  <si>
    <t>SBP-HCFW</t>
  </si>
  <si>
    <t>1.5” coupler (White)</t>
  </si>
  <si>
    <t>1.5” coupler, female thread on both sides, White</t>
  </si>
  <si>
    <t>STB-10PVMCWA-W</t>
  </si>
  <si>
    <t>PVM Mount</t>
  </si>
  <si>
    <t>Horizontal gondola monitor mount, accommodates one SMT-1030PV 10" PVM, easy height adjustment, angle optimized for best view, all installation hardware and brackets included, Powder coated white color, VESA 75 x 75 mm, product weight 3lbs</t>
  </si>
  <si>
    <t>STB-10PVMGUX-W</t>
  </si>
  <si>
    <t>Gondola upright monitor mount, accommodates one SMT-1030PV 10" PVM, easy height adjustment, angle optimized for best view, all installation hardware and brackets included, Powder coated white color, VESA 75 x 75 mm, product weight 3lbs</t>
  </si>
  <si>
    <t>All Products</t>
  </si>
  <si>
    <t>Enter Discount</t>
  </si>
  <si>
    <t>MSRP</t>
  </si>
  <si>
    <t>EAN code</t>
  </si>
  <si>
    <t>8K Cameras</t>
  </si>
  <si>
    <t>TNB-9000</t>
  </si>
  <si>
    <t>8K Network Box Camera</t>
  </si>
  <si>
    <t xml:space="preserve">Special Order / Please Contact HTA Sales to confirm Lead Time
</t>
  </si>
  <si>
    <t xml:space="preserve"> 43.3mm full-frame CMOS Image Sensor, Max.15fps@8K, 20fps@24MP, 30fps@15MP, 60fps@4K, Compatible with Canon EF mount Lens, Intelligent video analytics based on AI (Object detection/classification, Attribute, BestShot), HDMI (1080p 30fps) Video Output, H.265/H.264 : Main/High, MJPEG, Single Micro SD slot (Up to 256GB), WiseStreamⅡ support, RJ-45, SFP slot(100/1000Mbps), HPoE(IEEE802.3bt, Class5), 12VDC, AI based analytics</t>
  </si>
  <si>
    <t>4K Cameras &amp; up</t>
  </si>
  <si>
    <t>PNM-9322VQP</t>
  </si>
  <si>
    <t>5 Channel 2MP / 5MP X 4 + 2MP 32x PTZ</t>
  </si>
  <si>
    <t>Network vandal outdoor camera that combines Multi-sensor Multi-Directional camera, (2MP/5MP X 4 sensors sold separately) 8MP ~20MP (2MP @ 60fps or 5MP @30fps) fixed focal lens modules and 2MP 32x optical zoom PTZ, triple codec H.265/H.264/MJPEG with WiseStream II technology, WDR 150dB @ 2MP or 120dB @ 5MP, defocus detection, built in analytics, 4x SD card, hallway view, HLC, defog detection, DIS(Gyro Sensor), Audio I/O (PTZ ch only), HPoE injector (included), IP66/IK10, -40°C ~ +55°C (-40°F ~ +131°F), White color, 2MP 
Lens modules: SLA-2M2400P (2.4mm), SLA-2M2800P (2.8mm), SLA-2M3600P (3.6mm), SLA-2M6000P (6mm), SLA-2M1200P (12mm) 5MP Lens modules: SLA-5M3700P (3.7mm), SLA-5M4600P (4.6mm), SLA-5M7000P (7.0mm)</t>
  </si>
  <si>
    <t>PNM-9084QZ</t>
  </si>
  <si>
    <t>2MP X 4 outdoor Dome, PTRZ</t>
  </si>
  <si>
    <t>Wisenet P series network vandal outdoor Multi-sensor Multi-Directional dome camera, (2MP X 4 sensors) 8MP @ 60fps, motorized vari-focal lens 2x (3.0~6.0mm) (107°~56.3°), PTRZ (Pan/Tilt/Rotate/Zoom) remote adjustment, triple codec H.265/H.264/MJPEG with WiseStream II technology, 120dB WDR, defocus detection, built in analytics, true D/N, 4x SD card, hallway view, HLC, defog detection, Bi-Directional Audio,  Alarm I/O 1/1, HPoE (injector included), IP66/IK10, -40°C ~ +55°C (-40°F ~ +131°F), White</t>
  </si>
  <si>
    <t>PNM-9084RQZ</t>
  </si>
  <si>
    <t>2MP X 4 outdoor Dome, PTRZ w/IR</t>
  </si>
  <si>
    <t>2MP x 4ch multi-directional camera, Motorized PTRZ support, Max. 60fps@2MP(H.265, H.264), 3.2~10mm(3.1x) motorized varifocal lens, IR viewable length : 30m, H.265, H.264, MJPEG codec, Multi streaming, Video analytics, WiseStreamⅡ, IP66, IK10, NEMA4X</t>
  </si>
  <si>
    <t>PNM-9085RQZ</t>
  </si>
  <si>
    <t>5MP X 4 outdoor Dome, PTRZ w/IR</t>
  </si>
  <si>
    <t>5MP x 4ch multi-directional camera, Motorized PTRZ support, Max. 30fps@5MP(H.265, H.264), 4.13~9.4mm(2.3x) motorized varifocal lens, IR viewable length : 30m, H.265, H.264, MJPEG codec, Multi streaming, Video analytics, WiseStreamⅡ,IP66, IK10, NEMA4X</t>
  </si>
  <si>
    <t>PNM-9000QB</t>
  </si>
  <si>
    <t>Remote head 2MP x 4CH camera</t>
  </si>
  <si>
    <t>WN7 multi head camera, 4 x 2MP @ 30fps, triple codec H.265/H.264/MJPEG, extreme WDR 150dB, dual SD cards slots, Wisestream II, hallway view, HLC, defog detection, audio In/out, HDMI out 12VDC/PoE+ , DIS support, analytics- defocus, directional, motion, enter/exit, tampering, virtual line, I/O in/out. Compatible with SLA-T4680A/T4680VA, SLA-T2480A/T2480VA, SLA-T1080FA</t>
  </si>
  <si>
    <t>PNM-9000VQ</t>
  </si>
  <si>
    <t>2MP / 5MP X 4</t>
  </si>
  <si>
    <t>Limited Stock
Comparable model 
PNM-9002VQ</t>
  </si>
  <si>
    <r>
      <t xml:space="preserve">Network vandal outdoor Multi-sensor Multi-Directional dome camera, (2MP/5MP X 4 sensors </t>
    </r>
    <r>
      <rPr>
        <b/>
        <sz val="12"/>
        <color indexed="10"/>
        <rFont val="Arial"/>
        <family val="2"/>
      </rPr>
      <t>sold separately</t>
    </r>
    <r>
      <rPr>
        <sz val="12"/>
        <color indexed="8"/>
        <rFont val="Arial"/>
        <family val="2"/>
      </rPr>
      <t>) 8MP ~20MP (2MP @ 60fps or 5MP @30fps), fixed focal lens modules, triple codec H.265/H.264/MJPEG with WiseStream II technology, 150dB WDR @ 2MP or 120dB @ 5MP, defocus detection, built in analytics, PTZ handover, 4x SD card, hallway view, HLC, defog detection, DIS(Gyro Sensor), PoE+, IP66/IK10, -40°C ~ +55°C (-40°F ~ +131°F) 
2MP Lens modules: SLA-2M2400Q (2.4mm), SLA-2M2800Q (2.8mm), SLA-2M3600Q (3.6mm), SLA-2M6000Q (6mm)
5MP Lens modules: SLA-5M3700Q (3.7mm), SLA-5M4600Q (4.6mm), SLA-5M7000Q (7.0mm)</t>
    </r>
  </si>
  <si>
    <r>
      <t xml:space="preserve">8801089109712
</t>
    </r>
    <r>
      <rPr>
        <sz val="12"/>
        <rFont val="Arial"/>
        <family val="2"/>
      </rPr>
      <t>8801089144225</t>
    </r>
  </si>
  <si>
    <t>PNM-9002VQ</t>
  </si>
  <si>
    <t>Wisenet 5 SoC</t>
  </si>
  <si>
    <r>
      <t xml:space="preserve">Network vandal outdoor Multi-sensor Multi-Directional dome camera, (2MP/5MP X 4 sensors </t>
    </r>
    <r>
      <rPr>
        <b/>
        <sz val="12"/>
        <color indexed="10"/>
        <rFont val="Arial"/>
        <family val="2"/>
      </rPr>
      <t>sold separately</t>
    </r>
    <r>
      <rPr>
        <sz val="12"/>
        <color indexed="8"/>
        <rFont val="Arial"/>
        <family val="2"/>
      </rPr>
      <t xml:space="preserve">) 8MP ~20MP (2MP @ 60fps or 5MP @30fps), fixed focal lens modules, triple codec H.265/H.264/MJPEG with WiseStream II technology, 150dB WDR @ 2MP or 120dB @ 5MP, defocus detection, built in analytics, PTZ handover, 4x SD card, hallway view, HLC, defog detection, DIS(Gyro Sensor), PoE+, IP66/IK10, -40°C ~ +55°C (-40°F ~ +131°F) 2MP Lens modules: SLA-2M2400Q (2.4mm), SLA-2M2800Q (2.8mm), SLA-2M3600Q (3.6mm), SLA-2M6000Q (6mm) 5MP Lens modules: SLA-5M3700Q (3.7mm), SLA-5M4600Q (4.6mm), SLA-5M7000Q (7.0mm). </t>
    </r>
    <r>
      <rPr>
        <b/>
        <sz val="12"/>
        <color indexed="10"/>
        <rFont val="Arial"/>
        <family val="2"/>
      </rPr>
      <t>WHITE COLOR</t>
    </r>
  </si>
  <si>
    <t>PNM-9002VQS</t>
  </si>
  <si>
    <t>Stainless Steel Multi-sensor Camera</t>
  </si>
  <si>
    <t>Special order only
(16 week lead time)</t>
  </si>
  <si>
    <r>
      <t xml:space="preserve">Stainless steel outdoor multi-sensor dome camera, (2MP/5MP X 4 sensors </t>
    </r>
    <r>
      <rPr>
        <b/>
        <sz val="12"/>
        <color indexed="10"/>
        <rFont val="Arial"/>
        <family val="2"/>
      </rPr>
      <t>sold separately</t>
    </r>
    <r>
      <rPr>
        <sz val="12"/>
        <color indexed="8"/>
        <rFont val="Arial"/>
        <family val="2"/>
      </rPr>
      <t>) 8MP ~20MP (2MP @ 60fps or 5MP @30fps), fixed focal lens modules, triple codec H.265/H.264/MJPEG with WiseStream II technology, 150dB WDR @ 2MP or 120dB @ 5MP, defocus detection, built in analytics, PTZ handover, 4x SD card, hallway view, HLC, defog detection, DIS(Gyro Sensor), PoE+, IP66/</t>
    </r>
    <r>
      <rPr>
        <sz val="12"/>
        <color indexed="10"/>
        <rFont val="Arial"/>
        <family val="2"/>
      </rPr>
      <t>IP6K9K</t>
    </r>
    <r>
      <rPr>
        <sz val="12"/>
        <color indexed="8"/>
        <rFont val="Arial"/>
        <family val="2"/>
      </rPr>
      <t>/IK10, -40°C ~ +55°C (-40°F ~ +131°F) 2MP Lens modules: SLA-2M2400Q (2.4mm), SLA-2M2800Q (2.8mm), SLA-2M3600Q (3.6mm), SLA-2M6000Q (6mm) 5MP Lens modules: SLA-5M3700Q (3.7mm), SLA-5M4600Q (4.6mm), SLA-5M7000Q (7.0mm)</t>
    </r>
  </si>
  <si>
    <t>PNM-9000VD</t>
  </si>
  <si>
    <t>5MP X 2 outdoor Dome</t>
  </si>
  <si>
    <r>
      <t xml:space="preserve">Network vandal outdoor Multi-sensor Multi-Directional dome camera, (5MP X 2 sensors </t>
    </r>
    <r>
      <rPr>
        <b/>
        <sz val="12"/>
        <color indexed="10"/>
        <rFont val="Arial"/>
        <family val="2"/>
      </rPr>
      <t>sold separately</t>
    </r>
    <r>
      <rPr>
        <sz val="12"/>
        <color indexed="8"/>
        <rFont val="Arial"/>
        <family val="2"/>
      </rPr>
      <t>) 10MP @ 30fps, modular lenses from 3.7, 4.6 and 7.0mm lenses, triple codec H.265/H.264/MJPEG with WiseStream II technology, 120dB WDR, built in analytics, 2x SD card, hallway view, HLC, defog detection, DIS, PoE, IP66/IK10, -40°C ~ +55°C (-40°F ~ +131°F).
Lens modules: SLA-5M3700D (3.7mm), SLA-5M4600D (4.6mm), SLA-5M7000D (7.0mm)</t>
    </r>
  </si>
  <si>
    <t>PNM-8082VT</t>
  </si>
  <si>
    <t>3CH x 2MP</t>
  </si>
  <si>
    <t>Powered by WN7, 2MP x 3CH @ 30FPS, multi directional camera, 3~6mm motorized varifocal lens, donut shape bubble, max 321º coverage, Triple codec H.264/265 MJPEG, WiseStream II, extreme WDR 150dB, defocus detection, video analytics, 2x microSD card, PoE+, IP66, IK10, NEMA4X, operating temp -40°C~+55°C</t>
  </si>
  <si>
    <t>PNM-7002VD</t>
  </si>
  <si>
    <t>2MP X 2 outdoor Dome</t>
  </si>
  <si>
    <r>
      <t>Network vandal outdoor Multi-sensor Multi-Directional dome camera, (2MP X 2 sensors</t>
    </r>
    <r>
      <rPr>
        <sz val="12"/>
        <color indexed="10"/>
        <rFont val="Arial"/>
        <family val="2"/>
      </rPr>
      <t xml:space="preserve"> </t>
    </r>
    <r>
      <rPr>
        <b/>
        <sz val="12"/>
        <color indexed="10"/>
        <rFont val="Arial"/>
        <family val="2"/>
      </rPr>
      <t>sold separately</t>
    </r>
    <r>
      <rPr>
        <sz val="12"/>
        <color indexed="8"/>
        <rFont val="Arial"/>
        <family val="2"/>
      </rPr>
      <t xml:space="preserve">) 4MP @ 60fps, modular lenses from 2.4, 2.8, 3.6 and 6mm lenses, triple codec H.265/H.264/MJPEG with WiseStream II technology, 150dB WDR, built in analytics, 4x SD card, hallway view, HLC, defog detection, DIS, PoE, IP66/IK10, -40°C ~ +55°C (-40°F ~ +131°F).
Lens modules: SLA-2M2402D (2.4mm), SLA-2M2802D (2.8mm), SLA-2M3602D (3.6mm), SLA-2M6002D (6mm). </t>
    </r>
    <r>
      <rPr>
        <b/>
        <sz val="12"/>
        <color indexed="10"/>
        <rFont val="Arial"/>
        <family val="2"/>
      </rPr>
      <t>WHITE COLOR</t>
    </r>
  </si>
  <si>
    <t>PNM-9031RV</t>
  </si>
  <si>
    <t>15MP Panoramic Camera</t>
  </si>
  <si>
    <t>Network vandal outdoor Multi-sensor dome camera, panoramic view with stitched image, (5MP X 4 sensors) 15MP @ 20fps, triple codec H.265/H.264/MJPEG with WiseStream II technology, WDR 120dB, IR viewable length 20m (65.5'), built in video analytics and sound classification, Heatmap, Bi-directional audio support, Micro SD 2 slots, IP66/IK10/NEMA4X, TPM 2.0 (FIPS 140-2 level 2), PoE+/12VDC</t>
  </si>
  <si>
    <t>PNM-9022V</t>
  </si>
  <si>
    <t>8.3MP Panoramic Camera</t>
  </si>
  <si>
    <t>WN7 Panoramic Multi-sensor camera, 180º view, (2MP X 4 sensors) 7.3MP @ 30fps, panoramic 209º view, 8.3MP, triple codec H.265/H.264/MJPEG with WiseStream II technology, extreme WDR 120dB, defocus detection, built in analytics, Heatmap, Micro USB for easy installation, 2 x Micro SD cards PoE+, IP66/IK10/NEMA4X</t>
  </si>
  <si>
    <t>PND-A9081RF</t>
  </si>
  <si>
    <t>4K IR Indoor Flush Mount Dome AI Camera</t>
  </si>
  <si>
    <r>
      <t xml:space="preserve">4K Network AI IR Dome Camera, Max. 4K resolution, 0.05Lux@F1.6 (Color), 0Lux (B/W, IR LED on),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 Modular structure for easy installation​, POE+, </t>
    </r>
    <r>
      <rPr>
        <sz val="12"/>
        <color indexed="10"/>
        <rFont val="Arial"/>
        <family val="2"/>
      </rPr>
      <t>Face Mask Detection, Social Distancing Detection</t>
    </r>
  </si>
  <si>
    <t>PND-A9081RV</t>
  </si>
  <si>
    <r>
      <t xml:space="preserve">4K Network AI IR Dome Camera, Max. 4K resolution, 0.05Lux@F1.6 (Color), 0Lux (B/W, IR LED on),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 Modular structure for easy installation, PoE+, </t>
    </r>
    <r>
      <rPr>
        <sz val="12"/>
        <color indexed="10"/>
        <rFont val="Arial"/>
        <family val="2"/>
      </rPr>
      <t>Face Mask Detection, Social Distancing Detection</t>
    </r>
  </si>
  <si>
    <t>PNV-A9081R</t>
  </si>
  <si>
    <r>
      <t xml:space="preserve">4K Network AI IR Vandal Dome Camera, Max. 4K resolution, 0.05Lux@F1.6 (Color), 0Lux (B/W, IR LED on),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 Modular structure for easy installation,  POE+, </t>
    </r>
    <r>
      <rPr>
        <sz val="12"/>
        <color indexed="10"/>
        <rFont val="Arial"/>
        <family val="2"/>
      </rPr>
      <t>Face Mask Detection, Social Distancing Detection</t>
    </r>
  </si>
  <si>
    <t>PNO-A9081R</t>
  </si>
  <si>
    <t>4K IR Bullet AI camera</t>
  </si>
  <si>
    <r>
      <t xml:space="preserve">4K Network AI IR Bullet Camera, Max. 4K resolution, 0.05Lux@F1.6 (Color), 0Lux (B/W, IR LED on),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 POE+, </t>
    </r>
    <r>
      <rPr>
        <sz val="12"/>
        <color indexed="10"/>
        <rFont val="Arial"/>
        <family val="2"/>
      </rPr>
      <t>Face Mask Detection, Social Distancing Detection</t>
    </r>
  </si>
  <si>
    <t>PNB-A9001</t>
  </si>
  <si>
    <t>4K Box AI camera</t>
  </si>
  <si>
    <r>
      <t xml:space="preserve">4K AI Network Box Camera, Max. 4K resolution, 0.03Lux@F1.2(Color),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management​,POE+, </t>
    </r>
    <r>
      <rPr>
        <sz val="12"/>
        <color indexed="10"/>
        <rFont val="Arial"/>
        <family val="2"/>
      </rPr>
      <t>Face Mask Detection, Social Distancing Detection</t>
    </r>
  </si>
  <si>
    <t>XNP-9300RW</t>
  </si>
  <si>
    <t>4K IR, Wiper PTZ</t>
  </si>
  <si>
    <t>Powered by WN7, 4K @ 30FPS resolution, 5mm~150mm (30x) lens, build in wiper and adaptive Wise IR (200m),  extreme WDR 120dB, Day &amp; Night ICR, H.265, H.264, MJPEG codec support, Intelligent Analytics, Object auto tracking (Person/Vehicle), Target lock track, BLC, HLC, SSDR, lens heater for water/snow removal, IP66, IK10(Camera body only), NEMA4X, HPoE injector included, (Compatible with I/O Box SPM-4210)</t>
  </si>
  <si>
    <t>XNP-9250R</t>
  </si>
  <si>
    <t>4K, 25x, IR PTZ camera</t>
  </si>
  <si>
    <t xml:space="preserve">Powered by WN7, 4K @ 30FPS resolution, 5mm~125mm (25x) lens, adaptive Wise IR (200m), extreme WDR 120dB, Day &amp; Night ICR, H.265, H.264, MJPEG codec support, Intelligent Analytics, Object auto tracking (Person/Vehicle), Target lock track, BLC, HLC, SSDR, lens heater for water/snow removal, IP66, IK10(Camera body only), NEMA4X, NEMA-TS 2 (2.2.8, 2.2.9), HPoE injector included, (Compatible with I/O Box SPM-4210) </t>
  </si>
  <si>
    <t>XNP-9250</t>
  </si>
  <si>
    <t>4K, 25x PTZ camera</t>
  </si>
  <si>
    <r>
      <t xml:space="preserve">Powered by WN7, 4K @ 30FPS resolution, 5mm~125mm (25x) lens, extreme WDR 120dB, Day &amp; Night ICR, H.265, H.264, MJPEG codec support, Intelligent Analytics, Object auto tracking (Person/Vehicle), Target lock track, BLC, HLC, SSDR, IP66, IK10, NEMA4X, NEMA-TS 2 (2.2.8, 2.2.9), </t>
    </r>
    <r>
      <rPr>
        <sz val="12"/>
        <color indexed="10"/>
        <rFont val="Arial"/>
        <family val="2"/>
      </rPr>
      <t>Power: PoE+</t>
    </r>
    <r>
      <rPr>
        <sz val="12"/>
        <color indexed="8"/>
        <rFont val="Arial"/>
        <family val="2"/>
      </rPr>
      <t xml:space="preserve">, (Compatible with I/O Box SPM-4210) </t>
    </r>
  </si>
  <si>
    <t>XNO-9082R</t>
  </si>
  <si>
    <t>4K IR Bullet Camera</t>
  </si>
  <si>
    <t>Wisenet 7 X series network IR bullet camera,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 IK10, Nema 4X, -50°C ~ +60°C (-58°F ~ +140°F)</t>
  </si>
  <si>
    <t xml:space="preserve">8801089189486 </t>
  </si>
  <si>
    <t>XNV-9082R</t>
  </si>
  <si>
    <t>4K IR Outdoor Vandal Dome</t>
  </si>
  <si>
    <t>Wisenet 7 X-plus series network IR vandal outdoor camera,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IP67/IP66/IP6K9K, IK10, Nema 4X, -50°C ~ +60°C (-58°F ~ +140°F)</t>
  </si>
  <si>
    <t xml:space="preserve"> 8801089189387</t>
  </si>
  <si>
    <t>XND-9082RF</t>
  </si>
  <si>
    <t>4K IR Flush Mount Dome</t>
  </si>
  <si>
    <t>Wisenet 7 X-plus series network IR flush mount camera (plenum),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</si>
  <si>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 xml:space="preserve">8801089189240 </t>
  </si>
  <si>
    <t>XND-9082RV</t>
  </si>
  <si>
    <t>4K IR Indoor Dome</t>
  </si>
  <si>
    <t>Wisenet 7 X-plus series network IR vandal indoor camera,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</si>
  <si>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 xml:space="preserve">8801089189073 </t>
  </si>
  <si>
    <t>XNB-9002</t>
  </si>
  <si>
    <t>4K Box Camera</t>
  </si>
  <si>
    <t>Wisenet 7 X series network box camera, 4K (8MP Max) @ 30fps, triple codec H.265/H.264/MJPEG with WiseStreamII technology, Extreme WDR, USB and CVBS port for easy installation, advanced video analytics, sound classification and business analytics, shock detection, audio playback, true D/N, dual SD cards slots, hallway view, HLC, defog detection, DIS (Gyro), 12VDC/24VAC/PoE, -10°C ~ +55°C (+14°F ~ +131°F)</t>
  </si>
  <si>
    <t xml:space="preserve">8801089189196 </t>
  </si>
  <si>
    <t>XNF-9010RS</t>
  </si>
  <si>
    <t>12MP Stainless Steel IR Fisheye Camera</t>
  </si>
  <si>
    <t>Special Order / Please Contact HTA Sales to confirm Lead Time</t>
  </si>
  <si>
    <t>Stainless steel Fisheye, powered by WN7, 1/2.3" 12MP CMOS, Max resolution 3008x3008 @ 30FPS, 1.08mm fixed focal lends, Stereo graphic type lens, enhanced resolution for the peripheral regions, H.265, H.264, MJPEG codec supported, Fisheye, Single panorama, Double panorama, Quad view, On board dewarping, Digital PTZ, extreme WDR (120dB), WiseStreamⅡ support, Wise IR, IR viewable length 26.2' (8m),  Virtual channel support, selectable I/O port, Video Analytics, Heatmap, People counting, Queue management, Nylon dome, Handover, IP66/IP67/IP6K9K/IK10/NEMA4X, PoE, 12VDC</t>
  </si>
  <si>
    <t>XNF-9010RV</t>
  </si>
  <si>
    <t>12MP, WN7 Fisheye</t>
  </si>
  <si>
    <r>
      <t>Powered by WN7, 1/2.3" 12MP CMOS, Max resolution 3008x3008 @ 30FPS, 1.08mm fixed focal lends, Stereo graphic type lens, enhanced resolution for the peripheral regions, H.265, H.264, MJPEG codec supported, Fisheye, Single panorama, Double panorama, Quad view, On board dewarping, Digital PTZ, extreme WDR (120dB), WiseStream</t>
    </r>
    <r>
      <rPr>
        <sz val="12"/>
        <color indexed="8"/>
        <rFont val="Arial"/>
        <family val="2"/>
      </rPr>
      <t>Ⅱ support, Wise IR, IR viewable length 32.8' (10m),  Virtual channel support, Plugin support, selectable I/O port, Video Analytics, Heatmap, People counting, Queue management, Hard coated dome cover, Handover, IP66/IK10/NEMA4X, PoE, 12VDC</t>
    </r>
  </si>
  <si>
    <t>XNF-9010RVM</t>
  </si>
  <si>
    <r>
      <t>Powered by WN7, 1/2.3" 12MP CMOS, Max resolution 3008x3008 @ 30FPS, 1.08mm fixed focal lends, Stereo graphic type lens, enhanced resolution for the peripheral regions, H.265, H.264, MJPEG codec supported, Fisheye, Single panorama, Double panorama, Quad view, On board dewarping, Digital PTZ, extreme WDR (120dB), WiseStream</t>
    </r>
    <r>
      <rPr>
        <sz val="12"/>
        <color indexed="8"/>
        <rFont val="Arial"/>
        <family val="2"/>
      </rPr>
      <t xml:space="preserve">Ⅱ support, Wise IR, IR viewable length 32.8' (10m),  Virtual channel support, Plugin support, selectable I/O port, Video Analytics, Heatmap, People counting, Queue management, Hard coated dome cover, Handover, IP66/IK10/NEMA4X, EN50155 class T3, PoE, 12VDC, supports M12, </t>
    </r>
    <r>
      <rPr>
        <sz val="12"/>
        <color indexed="10"/>
        <rFont val="Arial"/>
        <family val="2"/>
      </rPr>
      <t>Special order</t>
    </r>
  </si>
  <si>
    <t>QNF-9010</t>
  </si>
  <si>
    <t>12MP Indoor fisheye</t>
  </si>
  <si>
    <t>Wisenet Q series network Indoor fisheye dome camera, 12MP CMOS sensor, max resolution 3008x3008 @ 30fps, triple codec H.265/H.264/MJPEG with WiseStream II technology, WDR 120dB, business analytics (heatmap and people counting), built-in SD card slot, PoE</t>
  </si>
  <si>
    <t>6MP Cameras</t>
  </si>
  <si>
    <t>XNP-8300RW</t>
  </si>
  <si>
    <t>6MP IR, Wiper PTZ</t>
  </si>
  <si>
    <t>Powered by WN7, 6MP @ 30FPS resolution, 5mm~150mm (30x) lens,  Wise IR (200m),  extreme WDR 120dB, Day &amp; Night ICR, H.265, H.264, MJPEG codec support, Intelligent Analytics, Object auto tracking (Person/Vehicle), Target lock track, BLC, HLC, SSDR, lens heater for water/snow removal, IP66, IK10(Camera body only), NEMA4X, HPoE injector included, (Compatible with I/O Box SPM-4210)</t>
  </si>
  <si>
    <t>XNP-8250R</t>
  </si>
  <si>
    <t>6MP, 25x, IR PTZ camera</t>
  </si>
  <si>
    <t>Powered by WN7, 6MP @ 30FPS resolution, 5mm~125mm (25x) lens, Wise IR (200m), extreme WDR 120dB, Day &amp; Night ICR, H.265, H.264, MJPEG codec support, Intelligent Analytics, Object auto tracking (Person/Vehicle), Target lock track, BLC, HLC, SSDR, lens heater for water/snow removal, IP66, IK10(Camera body only), NEMA4X, HPoE injector included, NEMA-TS 2 (2.2.8, 2.2.9), (Compatible with I/O Box SPM-4210)</t>
  </si>
  <si>
    <t>XNP-8250</t>
  </si>
  <si>
    <t>6MP, 25x PTZ camera</t>
  </si>
  <si>
    <r>
      <t xml:space="preserve">Powered by WN7, 6MP @ 30FPS resolution, 5mm~125mm (25x) lens, extreme WDR 120dB, Day &amp; Night ICR, H.265, H.264, MJPEG codec support, Intelligent Analytics, Object auto tracking (Person/Vehicle), Target lock track, BLC, HLC, SSDR, IP66, IK10, NEMA4X, NEMA-TS 2 (2.2.8, 2.2.9), </t>
    </r>
    <r>
      <rPr>
        <sz val="12"/>
        <color indexed="10"/>
        <rFont val="Arial"/>
        <family val="2"/>
      </rPr>
      <t>Power: PoE+</t>
    </r>
    <r>
      <rPr>
        <sz val="12"/>
        <color indexed="8"/>
        <rFont val="Arial"/>
        <family val="2"/>
      </rPr>
      <t>, (Compatible with I/O Box SPM-4210)</t>
    </r>
  </si>
  <si>
    <t>XNO-8082R</t>
  </si>
  <si>
    <t>6MP IR Bullet Camera</t>
  </si>
  <si>
    <t>Wisenet 7 X series network IR bullet camera,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 IK10, Nema 4X, -50°C ~ +60°C (-58°F ~ +140°F)</t>
  </si>
  <si>
    <t xml:space="preserve">8801089189806 </t>
  </si>
  <si>
    <t>XNV-8082R</t>
  </si>
  <si>
    <t>6MP IR Outdoor Vandal Dome</t>
  </si>
  <si>
    <t>Wisenet 7 X-plus series network IR vandal outdoor camera,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IP67/IP66/IP6K9K, IK10, Nema 4X, -50°C ~ +60°C (-58°F ~ +140°F)</t>
  </si>
  <si>
    <t xml:space="preserve">8801089189714 </t>
  </si>
  <si>
    <t>XND-8082RF</t>
  </si>
  <si>
    <t>6MP IR Flush Mount Dome</t>
  </si>
  <si>
    <t>Wisenet 7 X-plus series network IR flush mount camera (plenum),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</si>
  <si>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 xml:space="preserve">8801089189622 </t>
  </si>
  <si>
    <t>XND-8082RV</t>
  </si>
  <si>
    <t>6MP IR Indoor Dome</t>
  </si>
  <si>
    <t>Wisenet 7 X-plus series network IR vandal indoor camera,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</si>
  <si>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 xml:space="preserve">8801089189929 </t>
  </si>
  <si>
    <t>XNB-8002</t>
  </si>
  <si>
    <t>6MP Box Camera</t>
  </si>
  <si>
    <t>Wisenet 7 X series network box camera, 6MP @ 30fps, triple codec H.265/H.264/MJPEG with WiseStreamII technology, Extreme WDR, USB and CVBS port for easy installation, advanced video analytics, sound classification and business analytics, shock detection, audio playback, true D/N, dual SD cards slots, hallway view, HLC, defog detection, DIS (Gyro), 12VDC/24VAC/PoE, -10°C ~ +55°C (+14°F ~ +131°F)</t>
  </si>
  <si>
    <t xml:space="preserve"> 8801089189837</t>
  </si>
  <si>
    <t>5MP Cameras</t>
  </si>
  <si>
    <t>XND-8081REV</t>
  </si>
  <si>
    <t>5MP Indoor Dome, PoE extender camera</t>
  </si>
  <si>
    <t>POE+ Required</t>
  </si>
  <si>
    <t>Wisenet X powered by Wisenet 5 network IR indoor dome camera with PoE Extender, PoE+ in PoE out, 5MP @30fps, Motorized Varifocal Lens (3.9mm ~9.4mm), triple codec H.265/H.264/MJPEG with WiseStream II technology,WDR 120dB, USB port for easy installation, advanced video analytics and sound classification, true D/N, dual SD card, hallway view, HLC, defog detection, DIS(Gyro), PoE/PoE+ , IP52, IK10, -25°C ~ +60°C (-13°F ~ +140°F)</t>
  </si>
  <si>
    <t>XNV-8081RE</t>
  </si>
  <si>
    <t>5MP Outdoor Dome, PoE extender camera</t>
  </si>
  <si>
    <t>Wisenet X powered by Wisenet 5 network IR outdoor vandal dome camera with PoE Extender, PoE+ in PoE out, 5MP @30fps, Motorized Varifocal Lens (3.9mm ~9.4mm), triple codec H.265/H.264/MJPEG with WiseStream II technology,WDR 120dB, USB port for easy installation, advanced video analytics and sound classification, true D/N, dual SD card, hallway view, HLC, defog detection, DIS(Gyro), PoE/PoE+ , IP66/IP67/IP6K9K, IK10+, NEMA4X,  -50°C ~ +60°C (-58°F ~ +140°F)</t>
  </si>
  <si>
    <t>XNV-8081R</t>
  </si>
  <si>
    <t>5MP IR Outdoor Dome</t>
  </si>
  <si>
    <t>Wisenet X series Plus powered by Wisenet 5 IR network outdoor vandal dome camera, modular structure, 5MP @ 30fps, motorized vari-focal lens 2.6x (3.6~9.4mm) (102.5°~38.7°), triple codec H.265/H.264/MJPEG with WiseStream II technology, 120dB WDR, USB port for easy installation, advanced video analytics, sound classification and business analytics, high powered IR LEDs range of 164', shock detection, audio playback, true D/N, dual SD card, hallway view, HLC, defog detection, DIS (Gyro), 12VDC/PoE, optional 24VAC,  IP67/IP66/IP6K9K, IK10+, Nema 4X, -50°C ~ +60°C (-58°F ~ +140°F), white color, ivory skin included, optional black skin cover</t>
  </si>
  <si>
    <t>8801089153647</t>
  </si>
  <si>
    <t>XND-8081RF</t>
  </si>
  <si>
    <t>5MP IR Flush Mount Dome</t>
  </si>
  <si>
    <t>Wisenet X series Plus powered by Wisenet 5 IR network indoor flush mount vandal dome camera, modular structure, 5MP @ 30fps, motorized vari-focal lens 2.6x (3.6~9.4mm) (102.5°~38.7°), triple codec H.265/H.264/MJPEG with WiseStream II technology, 120dB WDR, USB port for easy installation, advanced video analytics, sound classification and business analytics, high powered IR LEDs range of 164', shock detection, audio playback, true D/N, dual SD card, hallway view, HLC, defog detection, DIS (Gyro), 12VDC/PoE, IP52, plenum housing</t>
  </si>
  <si>
    <t>XND-8081RV</t>
  </si>
  <si>
    <t>5MP IR Indoor Dome</t>
  </si>
  <si>
    <t>Wisenet X series Plus powered by Wisenet 5 IR network indoor vandal dome camera, modular structure, 5MP @ 30fps, motorized vari-focal lens 2.6x (3.6~9.4mm) (102.5°~38.7°), triple codec H.265/H.264/MJPEG with WiseStream II technology, 120dB WDR, USB port for easy installation, advanced video analytics, sound classification and business analytics, high powered IR LEDs range of 164', shock detection, audio playback, built-in mic, true D/N, dual SD card, hallway view, HLC, defog detection, DIS (Gyro), 12VDC/PoE, IP52, IK10, white color, ivory skin included, optional black skin cover</t>
  </si>
  <si>
    <t>XNV-8081Z</t>
  </si>
  <si>
    <t>5MP Outdoor PTRZ Dome</t>
  </si>
  <si>
    <t>Wisenet X series Plus powered by Wisenet 5 network outdoor vandal dome camera, modular structure, 5MP @ 30fps, motorized vari-focal lens 2.6x (3.6~9.4mm) (102.5°~38.7°), PTRZ, triple codec H.265/H.264/MJPEG with WiseStream II technology, 120dB WDR, USB port for easy installation, advanced video analytics, sound classification and business analytics, shock detection, audio playback, true D/N, dual SD card, hallway view, HLC, defog detection, DIS (Gyro), 12VDC/PoE, optional 24VAC,  IP67/IP66/IP6K9K, IK10+, Nema 4X, -50°C ~ +60°C (-58°F ~ +140°F), white color, ivory skin included, optional black skin cover</t>
  </si>
  <si>
    <t>XND-8081VZ</t>
  </si>
  <si>
    <t>5MP Indoor PTRZ Dome</t>
  </si>
  <si>
    <t>Wisenet X series Plus powered by Wisenet 5 network indoor vandal dome camera, modular structure, 5MP @ 30fps, motorized vari-focal lens 2.6x (3.6~9.4mm) (102.5°~38.7°), PTRZ, triple codec H.265/H.264/MJPEG with WiseStream II technology, 120dB WDR, USB port for easy installation, advanced video analytics, sound classification and business analytics, shock detection, audio playback, built-in mic, true D/N, dual SD card, hallway view, HLC, defog detection, DIS (Gyro), 12VDC/PoE, IP52, IK10, white color, ivory skin included, optional black skin cover</t>
  </si>
  <si>
    <t>XND-8081FZ</t>
  </si>
  <si>
    <t>5MP Flush Mount PTRZ Dome</t>
  </si>
  <si>
    <t>Wisenet X series Plus powered by Wisenet 5 network indoor flush mount vandal dome camera, modular structure, 5MP @ 30fps, motorized vari-focal lens 2.6x (3.6~9.4mm) (102.5°~38.7°), PTRZ, triple codec H.265/H.264/MJPEG with WiseStream II technology, 120dB WDR, USB port for easy installation, advanced video analytics, sound classification and business analytics, shock detection, audio playback, true D/N, dual SD card, hallway view, HLC, defog detection, DIS (Gyro), 12VDC/PoE, IP52, plenum housing</t>
  </si>
  <si>
    <t>XNF-8010R</t>
  </si>
  <si>
    <t>X-Series Indoor IR Fisheye</t>
  </si>
  <si>
    <t>Wisenet X powered by Wisenet 5 network indoor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t>
  </si>
  <si>
    <t>8801089106810</t>
  </si>
  <si>
    <t>XNF-8010RW</t>
  </si>
  <si>
    <r>
      <t xml:space="preserve">X-Series Indoor IR Fisheye
</t>
    </r>
    <r>
      <rPr>
        <b/>
        <sz val="12"/>
        <color indexed="10"/>
        <rFont val="Arial"/>
        <family val="2"/>
      </rPr>
      <t>(White Color)</t>
    </r>
  </si>
  <si>
    <r>
      <t xml:space="preserve">Wisenet X powered by Wisenet 5 network indoor fisheye (white color),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 </t>
    </r>
    <r>
      <rPr>
        <b/>
        <sz val="12"/>
        <color indexed="10"/>
        <rFont val="Arial"/>
        <family val="2"/>
      </rPr>
      <t>white color</t>
    </r>
  </si>
  <si>
    <t>XNF-8010RV</t>
  </si>
  <si>
    <t>X-Series Outdoor IR Fisheye</t>
  </si>
  <si>
    <t>Wisenet X powered by Wisenet 5 network outdoor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 IP66, IK10, -40°C ~ +55°C (-40°F ~ +131°F)</t>
  </si>
  <si>
    <t>8801089106827</t>
  </si>
  <si>
    <t>XNF-8010RVM</t>
  </si>
  <si>
    <t>X-Series Mobile IR Fisheye</t>
  </si>
  <si>
    <t>Wisenet X powered by Wisenet 5 network mobile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For Mobile Application (M12 Connector) RJ45 to M12 adapter is NOT included, 12VDC/PoE, IP66, IK10, -40°C ~ +55°C (-40°F ~ +131°F)</t>
  </si>
  <si>
    <t>8801089106834</t>
  </si>
  <si>
    <t>XNV-8080RSA</t>
  </si>
  <si>
    <t>5MP Stainless Steel IR Dome</t>
  </si>
  <si>
    <t>IP6K9K</t>
  </si>
  <si>
    <t>Wisenet X powered by Wisenet 5 network IR stainless steel dome camera, 5MP @30fps, motorized vari-focal lens 2.4x (3.9~9.4mm) (92.1°~38.7°), triple codec H.265/H.264/MJPEG with WiseStream II technology, 120dB WDR, USB port for easy installation, advanced video analytics and sound classification, high powered IR LEDs range of 164', true D/N, dual SD card, hallway view, HLC, defog detection, DIS, 12VDC/24VAC/PoE, IP67/IP6K9K/ IK10, Nema 4X, IP6K9K,_x000D_
-40°C ~ +55°C (-40°F ~ +131°F)</t>
  </si>
  <si>
    <t>XNV-8080R</t>
  </si>
  <si>
    <t>Wisenet X powered by Wisenet 5 network IR outdoor vandal dome camera, 5MP @30fps, motorized vari-focal lens 2.4x (3.9~9.4mm) (92.1°~38.7°), triple codec H.265/H.264/MJPEG with WiseStream II technology, 120dB WDR, USB port for easy installation, advanced video analytics and sound classification, high powered IR LEDs range of 164', true D/N, dual SD card, hallway view, HLC, defog detection, DIS, 12VDC/24VAC/PoE, IP67, IK10, Nema 4X, -40°C ~ +55°C (-40°F ~ +131°F)</t>
  </si>
  <si>
    <r>
      <t xml:space="preserve">8801089091765
</t>
    </r>
    <r>
      <rPr>
        <sz val="12"/>
        <color indexed="10"/>
        <rFont val="Arial"/>
        <family val="2"/>
      </rPr>
      <t>8801089100924</t>
    </r>
  </si>
  <si>
    <t>XNV-8020R</t>
  </si>
  <si>
    <t xml:space="preserve">Wisenet X powered by Wisenet 5 network IR outdoor vandal dome camera, 5MP @30fps, 3.7mm fixed focal lens (97.5°), triple codec H.265/H.264/MJPEG with WiseStream II technology, 120dB WDR, USB port for easy installation, advanced video analytics and sound classification and business analytics, high powered IR LEDs range of 98', true D/N, dual SD card, hallway view, HLC, defog detection, DIS, 12VDC/PoE, IP67, IK10 </t>
  </si>
  <si>
    <r>
      <t xml:space="preserve">8801089094919
</t>
    </r>
    <r>
      <rPr>
        <sz val="12"/>
        <color indexed="10"/>
        <rFont val="Arial"/>
        <family val="2"/>
      </rPr>
      <t>8801089100757</t>
    </r>
  </si>
  <si>
    <t>XNV-8030R</t>
  </si>
  <si>
    <t>Wisenet X powered by Wisenet 5 network IR outdoor vandal dome camera, 5MP @30fps, 4.6mm fixed focal lens (77.9°), triple codec H.265/H.264/MJPEG with WiseStream II technology, 120dB WDR, USB port for easy installation, advanced video analytics and sound classification and business analytics, high powered IR LEDs range of 98', true D/N, dual SD card, hallway view, HLC, defog detection, DIS, 12VDC/PoE, IP67, IK10</t>
  </si>
  <si>
    <r>
      <t xml:space="preserve">8801089095190
</t>
    </r>
    <r>
      <rPr>
        <sz val="12"/>
        <color indexed="10"/>
        <rFont val="Arial"/>
        <family val="2"/>
      </rPr>
      <t>8801089100771</t>
    </r>
  </si>
  <si>
    <t>XNV-8040R</t>
  </si>
  <si>
    <t>Wisenet X powered by Wisenet 5 network IR outdoor vandal dome camera, 5MP @30fps, 7mm fixed focal lens (50.7°), triple codec H.265/H.264/MJPEG with WiseStream II technology, 120dB WDR, USB port for easy installation, advanced video analytics and sound classification and business analytics, high powered IR LEDs range of 98', true D/N, dual SD card, hallway view, HLC, defog detection, DIS, 12VDC/PoE, IP67, IK10</t>
  </si>
  <si>
    <r>
      <t xml:space="preserve">8801089095510
</t>
    </r>
    <r>
      <rPr>
        <sz val="12"/>
        <color indexed="10"/>
        <rFont val="Arial"/>
        <family val="2"/>
      </rPr>
      <t>8801089100788</t>
    </r>
  </si>
  <si>
    <t>XNO-8080R</t>
  </si>
  <si>
    <t>5MP IR Bullet</t>
  </si>
  <si>
    <t>Wisenet X powered by Wisenet 5 network IR outdoor bullet camera, 5MP @30fps, motorized vari-focal lens 2.4x (3.7~9.4mm) (100.2°~38.7°), triple codec H.265/H.264/MJPEG with WiseStream II technology, 120dB WDR, USB port for easy installation, advanced video analytics and sound classification, high powered IR LEDs range of 164', true D/N, dual SD card, hallway view, HLC, defog detection, DIS, backbox included, 12VDC/24VAC/PoE, IP67, IK10, Nema 4X, -40°C ~ +55°C (-40°F ~ +131°F)</t>
  </si>
  <si>
    <r>
      <t xml:space="preserve">8801089091758
</t>
    </r>
    <r>
      <rPr>
        <sz val="12"/>
        <color indexed="10"/>
        <rFont val="Arial"/>
        <family val="2"/>
      </rPr>
      <t>8801089100863</t>
    </r>
  </si>
  <si>
    <t>XNO-8020R</t>
  </si>
  <si>
    <t>Wisenet X powered by Wisenet 5 network outdoor vandal bullet camera, 5MP @30fps, 3.7mm fixed lens (97.5°), triple codec H.265/H.264/MJPEG with WiseStream II technology, 120dB WDR, USB port for easy installation, advanced video analytics and sound classification and business analytics, high powered IR LEDs range of 98', true D/N, dual SD card, hallway view, HLC, defog detection, DIS, backbox included, 12VDC/PoE, IP67, IK10, Nema 4X</t>
  </si>
  <si>
    <r>
      <t xml:space="preserve">8801089094704
</t>
    </r>
    <r>
      <rPr>
        <sz val="12"/>
        <color indexed="10"/>
        <rFont val="Arial"/>
        <family val="2"/>
      </rPr>
      <t>8801089100658</t>
    </r>
  </si>
  <si>
    <t>XNO-8030R</t>
  </si>
  <si>
    <t>Wisenet X powered by Wisenet 5 network outdoor vandal bullet camera, 5MP @30fps, 4.6mm fixed lens (77.9°), triple codec H.265/H.264/MJPEG with WiseStream II technology, 120dB WDR, USB port for easy installation, advanced video analytics and sound classification and business analytics, high powered IR LEDs range of 98', true D/N, dual SD card, hallway view, HLC, defog detection, DIS, backbox included, 12VDC/PoE, IP67, IK10, Nema 4X</t>
  </si>
  <si>
    <r>
      <t xml:space="preserve">8801089095305
</t>
    </r>
    <r>
      <rPr>
        <sz val="12"/>
        <color indexed="10"/>
        <rFont val="Arial"/>
        <family val="2"/>
      </rPr>
      <t>8801089100689</t>
    </r>
  </si>
  <si>
    <t>XNO-8040R</t>
  </si>
  <si>
    <t>Wisenet X powered by Wisenet 5 network outdoor vandal bullet camera, 5MP @30fps, 7mm fixed lens (50.7°), triple codec H.265/H.264/MJPEG with WiseStream II technology, 120dB WDR, USB port for easy installation, advanced video analytics and sound classification and business analytics, high powered IR LEDs range of 98', true D/N, dual SD card, hallway view, HLC, defog detection, DIS, backbox included, 12VDC/PoE, IP67, IK10, Nema 4X</t>
  </si>
  <si>
    <r>
      <t xml:space="preserve">8801089095602
</t>
    </r>
    <r>
      <rPr>
        <sz val="12"/>
        <color indexed="10"/>
        <rFont val="Arial"/>
        <family val="2"/>
      </rPr>
      <t>8801089100702</t>
    </r>
  </si>
  <si>
    <t>XND-8080RV</t>
  </si>
  <si>
    <t>5MP Indoor IR Vandal Dome</t>
  </si>
  <si>
    <t>Wisenet X powered by Wisenet 5 network IR indoor vandal dome camera, 5MP @30fps, motorized vari-focal lens 2.4x (3.9~9.4mm) (92.1°~38.7°), triple codec H.265/H.264/MJPEG with WiseStream II technology, 120dB WDR, USB port for easy installation, advanced video analytics and sound classification, high powered IR LEDs range of 98', true D/N, dual SD card, hallway view, HLC, defog detection, DIS, 12VDC/PoE, IK08</t>
  </si>
  <si>
    <r>
      <t xml:space="preserve">8801089091796
</t>
    </r>
    <r>
      <rPr>
        <sz val="12"/>
        <color indexed="10"/>
        <rFont val="Arial"/>
        <family val="2"/>
      </rPr>
      <t>8801089100887</t>
    </r>
  </si>
  <si>
    <t>XND-8020R</t>
  </si>
  <si>
    <t>Wisenet X powered by Wisenet 5 network IR indoor vandal dome camera, 5MP @30fps, 3.7mm fixed focal lens (97.5°), triple codec H.265/H.264/MJPEG with WiseStream II technology, 120dB WDR, USB port for easy installation, advanced video analytics and sound classification and business analytics, high powered IR LEDs range of 98', true D/N, dual SD card, hallway view, HLC, defog detection, DIS, 12VDC/PoE, IK08</t>
  </si>
  <si>
    <r>
      <t xml:space="preserve">8801089094797
</t>
    </r>
    <r>
      <rPr>
        <sz val="12"/>
        <color indexed="10"/>
        <rFont val="Arial"/>
        <family val="2"/>
      </rPr>
      <t>8801089100733</t>
    </r>
  </si>
  <si>
    <t>XND-8030R</t>
  </si>
  <si>
    <t>Wisenet X powered by Wisenet 5 network IR indoor vandal dome camera, 5MP @30fps, 4.6mm fixed focal lens (77.9°), triple codec H.265/H.264/MJPEG with WiseStream II technology, 120dB WDR, USB port for easy installation, advanced video analytics and sound classification and business analytics, high powered IR LEDs range of 98', true D/N, dual SD card, hallway view, HLC, defog detection, DIS, 12VDC/PoE, IK08</t>
  </si>
  <si>
    <r>
      <t xml:space="preserve">8801089095107
</t>
    </r>
    <r>
      <rPr>
        <sz val="12"/>
        <color indexed="10"/>
        <rFont val="Arial"/>
        <family val="2"/>
      </rPr>
      <t>8801089100740</t>
    </r>
  </si>
  <si>
    <t>XND-8040R</t>
  </si>
  <si>
    <t>Wisenet X powered by Wisenet 5 network IR indoor vandal dome camera, 5MP @30fps, 7mm fixed focal lens (50.7°), triple codec H.265/H.264/MJPEG with WiseStream II technology, 120dB WDR, USB port for easy installation, advanced video analytics and sound classification and business analytics, high powered IR LEDs range of 98', true D/N, dual SD card, hallway view, HLC, defog detection, DIS, 12VDC/PoE, IK08</t>
  </si>
  <si>
    <r>
      <t xml:space="preserve">8801089095404
</t>
    </r>
    <r>
      <rPr>
        <sz val="12"/>
        <color indexed="10"/>
        <rFont val="Arial"/>
        <family val="2"/>
      </rPr>
      <t>8801089100764</t>
    </r>
  </si>
  <si>
    <t>XND-8020F</t>
  </si>
  <si>
    <t xml:space="preserve">5MP Flush Mount </t>
  </si>
  <si>
    <t>Wisenet X powered by Wisenet 5 network flush mount dome camera, 5MP @ 30fps, 3.7mm fixed lens (97.5°), triple codec H.265/H.264/MJPEG with WiseStream II technology, 120dB WDR, USB port for easy installation, advanced video analytics and sound classification and business analytics, built-in Mic, magnetic cover, electronic D/N, SD card, hallway view, HLC, defog detection, DIS, PoE only</t>
  </si>
  <si>
    <t>XNB-8000</t>
  </si>
  <si>
    <t>5MP Box</t>
  </si>
  <si>
    <t>Wisenet X powered by Wisenet 5 network box camera, 5MP @30fps, simple focus, triple codec H.265/H.264/MJPEG with WiseStream II technology, 120dB WDR, USB port for easy installation, advanced video analytics and sound classification and business analytics, true D/N, dual SD card, hallway view, HLC, defog detection, DIS using a Gyro sensor, 12VDC/24VAC/PoE</t>
  </si>
  <si>
    <r>
      <t xml:space="preserve">8801089091741
</t>
    </r>
    <r>
      <rPr>
        <sz val="12"/>
        <color indexed="10"/>
        <rFont val="Arial"/>
        <family val="2"/>
      </rPr>
      <t>8801089100818</t>
    </r>
  </si>
  <si>
    <t>QNO-8010R</t>
  </si>
  <si>
    <t>Wisenet Q network outdoor vandal bullet camera, 5MP @ 30fps, 2.8mm fixed focal lens (104°), triple codec H.265/H.264/MJPEG with Wisestream II, 120dB WDR, IR LEDs range 65', defocus detection, hallway View,  SD card, video analytics, CVBS, open platform, IP66, IK10, PoE</t>
  </si>
  <si>
    <t>QNO-8020R</t>
  </si>
  <si>
    <t>Wisenet Q network outdoor vandal bullet camera, 5MP @ 30fps, 4.0mm fixed focal lens (79°), triple codec H.265/H.264/MJPEG with Wisestream II, 120dB WDR, IR LEDs range 82', defocus detection, hallway View,  SD card, video analytics, CVBS, open platform, IP66, IK10, PoE</t>
  </si>
  <si>
    <t>QNO-8030R</t>
  </si>
  <si>
    <t>Wisenet Q network outdoor vandal bullet camera, 5MP @ 30fps, 6.0mm fixed focal lens (49°), triple codec H.265/H.264/MJPEG with Wisestream II, 120dB WDR, IR LEDs range 98', defocus detection, hallway View,  SD card, video analytics, CVBS, open platform, IP66, IK10, PoE</t>
  </si>
  <si>
    <t>QNO-8080R</t>
  </si>
  <si>
    <t>Wisenet Q network outdoor vandal bullet camera, 5MP @ 30fps, motorized vari-focal lens 3.1x (3.2 ~ 10.0mm) (100°~31°), triple codec H.265/H.264/MJPEG with Wisestream II, 120dB WDR, IR LEDs range 98', defocus detection, hallway View,  SD card, video analytics, CVBS, open platform, IP66, IK10, PoE</t>
  </si>
  <si>
    <t>QNV-8010R</t>
  </si>
  <si>
    <t>Wisenet Q network outdoor vandal dome camera, 5MP @ 30fps, 2.8mm fixed focal lens (104°), triple codec H.265/H.264/MJPEG with Wisestream II, 120dB WDR, IR LEDs range 65', defocus detection, hallway View,  SD card, video analytics, CVBS, open platform, IP66, IK10, PoE, white color</t>
  </si>
  <si>
    <t>QNV-8020R</t>
  </si>
  <si>
    <t>Wisenet Q network outdoor vandal dome camera, 5MP @ 30fps, 4.0mm fixed focal lens (79°), triple codec H.265/H.264/MJPEG with Wisestream II, 120dB WDR, IR LEDs range 82', defocus detection, hallway View,  SD card, video analytics, CVBS, open platform, IP66, IK10, PoE, white color</t>
  </si>
  <si>
    <t>QNV-8030R</t>
  </si>
  <si>
    <t>Wisenet Q network outdoor vandal dome camera, 5MP @ 30fps, 6.0mm fixed focal lens (49°), triple codec H.265/H.264/MJPEG with Wisestream II, 120dB WDR, IR LEDs range 98', defocus detection, hallway View,  SD card, video analytics, CVBS, open platform, IP66, IK10, PoE, white color</t>
  </si>
  <si>
    <t>QNV-8080R</t>
  </si>
  <si>
    <t>Wisenet Q network outdoor vandal dome camera, 5MP @ 30fps, motorized vari-focal lens 3.1x (3.2 ~ 10.0mm) (100°~31°), triple codec H.265/H.264/MJPEG with Wisestream II, 120dB WDR, IR LEDs range 98', defocus detection, hallway View,  SD card, video analytics, CVBS, open platform, IP66, IK10, PoE, white color</t>
  </si>
  <si>
    <t>QND-8010R</t>
  </si>
  <si>
    <t>5MP Indoor IR Dome</t>
  </si>
  <si>
    <t>Wisenet Q network indoor dome camera, 5MP @ 30fps, 2.8mm fixed focal lens (104°), triple codec H.265/H.264/MJPEG with Wisestream II, 120dB WDR, IR LEDs range 65', defocus detection, hallway View,  SD card, video analytics, CVBS, open platform, PoE, white color</t>
  </si>
  <si>
    <t>QND-8020R</t>
  </si>
  <si>
    <t>Wisenet Q network indoor dome camera, 5MP @ 30fps, 4.0mm fixed focal lens (79°), triple codec H.265/H.264/MJPEG with Wisestream II, 120dB WDR, IR LEDs range 65', defocus detection, hallway View,  SD card, video analytics, CVBS, open platform, PoE, white color</t>
  </si>
  <si>
    <t>QND-8030R</t>
  </si>
  <si>
    <t>Wisenet Q network indoor dome camera, 5MP @ 30fps, 6.0mm fixed focal lens (49°), triple codec H.265/H.264/MJPEG with Wisestream II, 120dB WDR, IR LEDs range 65', defocus detection, hallway View,  SD card, video analytics, CVBS, open platform, PoE, white color</t>
  </si>
  <si>
    <t>QND-8080R</t>
  </si>
  <si>
    <t>Wisenet Q network indoor dome camera, 5MP @ 30fps, motorized vari-focal lens 3.1x (3.2 ~ 10.0mm) (100°~31°), triple codec H.265/H.264/MJPEG with Wisestream II, 120dB WDR, IR LEDs range 98', defocus detection, hallway View, SD card, video analytics, CVBS, open platform, PoE, white color</t>
  </si>
  <si>
    <t>QND-8011</t>
  </si>
  <si>
    <t>5MP Indoor Dome</t>
  </si>
  <si>
    <t>Wisenet Q mini network indoor dome camera, 5MP @ 30fps, 2.8mm fixed focal lens (104°), triple codec H.265/H.264/MJPEG with Wisestream II, 120dB WDR, defocus detection, hallway View, SD card, people counting, open platform, IP42, IK08, PoE, white color</t>
  </si>
  <si>
    <t>QND-8021</t>
  </si>
  <si>
    <t>Wisenet Q mini network indoor dome camera, 5MP @ 30fps, 4.0mm fixed focal lens (80°), triple codec H.265/H.264/MJPEG with Wisestream II, 120dB WDR, defocus detection, hallway View, SD card, people counting, open platform, IP42, IK08, PoE, white color</t>
  </si>
  <si>
    <t>QNE-8011R</t>
  </si>
  <si>
    <t>5MP IR Outdoor Flat-Eye</t>
  </si>
  <si>
    <t>Wisenet Q mini network outdoor flateye camera, 5MP @ 30fps, 2.8mm fixed focal lens (104°), triple codec H.265/H.264/MJPEG with Wisestream II, 120dB WDR, IR LEDs range 65', defocus detection, hallway View, SD card, video analytics, open platform, IP67, IK10, PoE, white color</t>
  </si>
  <si>
    <t>QNE-8021R</t>
  </si>
  <si>
    <t>Wisenet Q mini network outdoor flateye camera, 5MP @ 30fps, 4.0mm fixed focal lens (80°), triple codec H.265/H.264/MJPEG with Wisestream II, 120dB WDR, IR LEDs range 65', defocus detection, hallway View, SD card, video analytics, open platform, IP67, IK10, PoE, white color</t>
  </si>
  <si>
    <t>QNF-8010</t>
  </si>
  <si>
    <t>6MP Indoor fisheye</t>
  </si>
  <si>
    <t xml:space="preserve">Wisenet Q series network Indoor fisheye dome camera, 6MP CMOS sensor, max resolution 2048x2048 @ 30fps, triple codec H.265/H.264/MJPEG with WiseStream II technology, WDR 120dB, business analytics (heatmap and people counting), built-in SD card slot, PoE </t>
  </si>
  <si>
    <t>TNV-8010C</t>
  </si>
  <si>
    <t xml:space="preserve">5MP Compact corner mount camera </t>
  </si>
  <si>
    <t>Limited Stock</t>
  </si>
  <si>
    <t>Compact corner mount camera, 5MP @ 30fps, triple codec,  WDR 120dB, 2.3mm fixed, USB and CVBS, true D/N, SD cards slots, hallway view, HLC, defog detection, PoE, Audio-in/Audio-out, Wisenet open platform
IP66, IP6K9K, IK10, video analytics- Defocus, Directional, Motion, Enter/Exit, Tampering, Virtual line, Audio</t>
  </si>
  <si>
    <t>4MP Cameras</t>
  </si>
  <si>
    <t>QND-7082R</t>
  </si>
  <si>
    <t>4MP IR Dome</t>
  </si>
  <si>
    <t>Wisenet Q network indoor dome camera, 4MP @30fps, motorized vari-focal lens 3.1x (3.2 ~ 10.0mm) (109°~33.2°), triple codec H.265/H.264/MJPEG with Wisestream II, 120dB WDR, IR LEDs range 20m (65.62'), Motion detection, Tampering, Defocus detection, Hallway view, LDC support, Built-in mic (One way audio), Micro SD/SDHC/SDXC card 1 slot (Max. 128GB), PoE/12VDC (White color)</t>
  </si>
  <si>
    <t>QNV-7082R</t>
  </si>
  <si>
    <t>4MP IR Vandal Dome</t>
  </si>
  <si>
    <t>Wisenet Q network outdoor vandal dome camera, 4MP @30fps, motorized vari-focal lens 3.1x (3.2 ~ 10.0mm) (109°~33.2°), triple codec H.265/H.264/MJPEG with Wisestream II, 120dB WDR, IR LEDs range 30m (98.42'), Motion detection, Tampering, Defocus detection, Hallway view, LDC support, One way audio - Line in, Micro SD/SDHC/SDXC card 1 slot (Max. 128GB). IP66, IK10, PoE/12VDC (White color)</t>
  </si>
  <si>
    <t>QNO-7082R</t>
  </si>
  <si>
    <t>4MP IR Bullet</t>
  </si>
  <si>
    <t>Wisenet Q network outdoor vandal bullet camera, 4MP @30fps, motorized vari-focal lens 3.1x (3.2 ~ 10.0mm) (109°~33.2°), triple codec H.265/H.264/MJPEG with Wisestream II, 120dB WDR, IR LEDs range 30m (98.42'), Motion detection, Tampering, Defocus detection, Hallway view, LDC support, One way audio - Line in, Micro SD/SDHC/SDXC card 1 slot (Max. 128GB). IP66, IK10, PoE/12VDC</t>
  </si>
  <si>
    <t>QNV-7080R</t>
  </si>
  <si>
    <t>Limited Stock
Comparable model 
QNV-7082R</t>
  </si>
  <si>
    <t>Wisenet Q network outdoor vandal dome camera, 4MP @20fps, motorized vari-focal lens 4.3x (2.8 ~ 12.0mm) (109.7°~26°), triple codec H.265/H.264/MJPEG with Wisestream, 120dB WDR, IR LEDs range 98', defocus detection, hallway View, one way audio and SD card. IP66, IK10, PoE/12VDC</t>
  </si>
  <si>
    <r>
      <t xml:space="preserve">8801089078858
</t>
    </r>
    <r>
      <rPr>
        <sz val="12"/>
        <color indexed="10"/>
        <rFont val="Arial"/>
        <family val="2"/>
      </rPr>
      <t>8801089101181</t>
    </r>
  </si>
  <si>
    <t>TNV-7010RC</t>
  </si>
  <si>
    <t>3MP IR Vandal Corner Camera</t>
  </si>
  <si>
    <t>Wisenet T powered by Wisenet 5 network outdoor IR corner mount camera, 3MP, 2048*1536 @ 30fps, 2.8mm fixed lens (102°*75°), 940nm IR 32', built-in mic, triple codec H.265/H.264/MJPEG with WiseStream II technology, 120dB WDR, advanced video analytics and business analytics, single SD card, HLC, defog detection, DIS, PoE, IP66,Nema 4X, IK10</t>
  </si>
  <si>
    <t>2MP Cameras</t>
  </si>
  <si>
    <t>PND-A6081RF</t>
  </si>
  <si>
    <t>2MP IR Indoor Flush Mount Dome AI Camera</t>
  </si>
  <si>
    <t>2MP Network AI IR Dome Camera, Max. 2MP resolution, Up to 120fps, 0.007Lux@F1.3 (Color), 0Lux (B/W, IR LED on), IR Viewable Length 40m(131.23ft), Wise IR,  Day &amp; Night (ICR), WDR (120dB), WiseNRⅡ (Using AI engine), H.265, H.264, MJPEG, WiseStreamⅡ, WiseStreamⅢ (Using AI engine), Video Analytics based on AI [ Object detection and classification (Person, Face, Vehicle, License Plate), Face mask detection, Social distancing detection, Attribute, BestShot] People counting, Heatmap, Queue management based on AI, TPM with FIPS 140-2 level2, Secure boot, Verify firmware forgery, Hard-coated dome bubble, IP52, IK10, Plenum rate,  Modular structure for easy Install, PoE+</t>
  </si>
  <si>
    <t>PND-A6081RV</t>
  </si>
  <si>
    <t>2MP Network AI IR Dome Camera, Max. 2MP resolution, Up to 120fps, 0.007Lux@F1.3 (Color), 0Lux (B/W, IR LED on), IR Viewable Length 40m(131.23ft), Wise IR, Day &amp; Night (ICR), WDR (120dB), WiseNRⅡ (Using AI engine), H.265, H.264, MJPEG, WiseStreamⅡ, WiseStreamⅢ (Using AI engine), Video Analytics based on AI [ Object detection and classification (Person, Face, Vehicle, License Plate), Face mask detection, Social distancing detection, Attribute, BestShot] People counting, Heatmap, Queue management based on AI, TPM with FIPS 140-2 level2, Secure boot, Verify firmware forgery, Hard-coated dome bubble, IP52, IK10, Modular structure for easy Install, PoE+</t>
  </si>
  <si>
    <t>PNV-A6081R</t>
  </si>
  <si>
    <t>2MP Network AI IR Vandal Dome Camera, Max. 2MP resolution, Up to 120fps, 0.007Lux@F1.3 (Color), 0Lux (B/W, IR LED on), IR Viewable Length 40m(131.23ft), Wise IR, Day &amp; Night (ICR), WDR (120dB), WiseNRⅡ (Using AI engine), H.265, H.264, MJPEG, WiseStreamⅡ, WiseStreamⅢ (Using AI engine), Video Analytics based on AI [ Object detection and classification (Person, Face, Vehicle, License Plate), Face mask detection, Social distancing detection, Attribute, BestShot] People counting, Heatmap, Queue management based on AI, TPM with FIPS 140-2 level2, Secure boot, Verify firmware forgery, Hard-coated dome bubble/IP66, IP67, IP6K9K, IK10+, NEMA4X, Modular structure for easy Install, PoE+</t>
  </si>
  <si>
    <t>PNO-A6081R</t>
  </si>
  <si>
    <t>2MP IR Bullet AI camera</t>
  </si>
  <si>
    <t>2MP Network AI IR Bullet Camera, Max. 2MP resolution, Up to 120fps, 0.007Lux@F1.3 (Color), 0Lux (B/W, IR LED on), IR Viewable Length 40m(131.23ft), Wise IR, Day &amp; Night (ICR), WDR (120dB), WiseNRⅡ (Using AI engine), H.265, H.264, MJPEG, WiseStreamⅡ, WiseStreamⅢ (Using AI engine), Video Analytics based on AI [ Object detection and classification (Person, Face, Vehicle, License Plate), Face mask detection, Social distancing detection, Attribute, BestShot] People counting, Heatmap, Queue management based on AI, TPM with FIPS 140-2 level2, Secure boot, Verify firmware forgery, IP66, IP67, IK10, NEMA4X, PoE+</t>
  </si>
  <si>
    <t>PNB-A6001</t>
  </si>
  <si>
    <t>2MP Box AI camera</t>
  </si>
  <si>
    <t>2MP Network AI Box Camera, Max. 2MP resolution, Up to 120fps, 0.006Lux@F1.2, (Color), 0.0006Lux@F1.2, 1/30sec. (B/W), Day &amp; Night (ICR), WDR (120dB), WiseNRⅡ (Using AI engine), H.265, H.264, MJPEG, WiseStreamⅡ, WiseStreamⅢ (Using AI engine), Video Analytics based on AI [ Object detection and classification (Person, Face, Vehicle, License Plate), Face mask detection, Social distancing detection, Attribute, BestShot] People counting, Heatmap, Queue management based on AI, TPM with FIPS 140-2 level2, Secure boot, Verify firmware forgery, PoE+</t>
  </si>
  <si>
    <t>XNP-6400RW</t>
  </si>
  <si>
    <t>2MP IR, Wiper PTZ</t>
  </si>
  <si>
    <t>Powered by WN7, 2MP @ 60FPS resolution, 4.25mm~170mm (40x) lens, build in wiper and Wise IR (200m),  extreme WDR 150dB, Day &amp; Night ICR, H.265, H.264, MJPEG codec support, Intelligent Analytics, Object auto tracking(Person/Vehicle), Target lock track, BLC, HLC, SSDR, lens heater for water/snow removal, IP66, IK10(Camera body only), NEMA4X, HPoE injector included, (Compatible with I/O Box SPM-4210)</t>
  </si>
  <si>
    <t>XNP-6400R</t>
  </si>
  <si>
    <t>2MP, 40x, IR PTZ camera</t>
  </si>
  <si>
    <t>Powered by WN7, 2MP @ 60FPS resolution, 4.25mm~170mm (40x) lens, Wise IR (200m), extreme WDR 150dB, Day &amp; Night ICR, H.265, H.264, MJPEG codec support, Intelligent Analytics, Object auto tracking(Person/Vehicle), Target lock track, BLC, HLC, SSDR, lens heater for water/snow removal, IP66, IK10(Camera body only), NEMA4X, NEMA-TS 2 (2.2.8, 2.2.9), HPoE injector included, (Compatible with I/O Box SPM-4210)</t>
  </si>
  <si>
    <t>XNP-6400</t>
  </si>
  <si>
    <t>2MP, 40x PTZ camera</t>
  </si>
  <si>
    <r>
      <t xml:space="preserve">Powered by WN7, 2MP @ 60FPS resolution, 4.25mm~170mm (40x) lens, extreme WDR 150dB, Day &amp; Night ICR, H.265, H.264, MJPEG codec support, Intelligent Analytics, Object auto tracking (Person/Vehicle), Target lock track, BLC, HLC, SSDR, lens heater for water/snow removal, IP66, IK10, NEMA4X, NEMA-TS 2 (2.2.8, 2.2.9), </t>
    </r>
    <r>
      <rPr>
        <sz val="12"/>
        <color indexed="10"/>
        <rFont val="Arial"/>
        <family val="2"/>
      </rPr>
      <t>Power: PoE+</t>
    </r>
    <r>
      <rPr>
        <sz val="12"/>
        <color indexed="8"/>
        <rFont val="Arial"/>
        <family val="2"/>
      </rPr>
      <t>, (Compatible with I/O Box SPM-4210)</t>
    </r>
  </si>
  <si>
    <t>XND-6081REV</t>
  </si>
  <si>
    <t>2MP Indoor Dome, PoE extender camera</t>
  </si>
  <si>
    <t>Wisenet X powered by Wisenet 5 network IR indoor dome camera with PoE Extender, PoE+ in PoE out, 2MP @60fps, Motorized Varifocal Lens (2.8mm ~12mm), triple codec H.265/H.264/MJPEG with WiseStream II technology,WDR 150dB, USB port for easy installation, advanced video analytics and sound classification, true D/N, dual SD card, hallway view, HLC, defog detection, DIS(Gyro), PoE/PoE+ , IP52, IK10, -25°C ~ +60°C (-13°F ~ +140°F)</t>
  </si>
  <si>
    <t>XNV-6081RE</t>
  </si>
  <si>
    <t>2MP Outdoor Dome, PoE extender camera</t>
  </si>
  <si>
    <t>Wisenet X powered by Wisenet 5 network IR outdoor vandal dome camera with PoE Extender, PoE+ in PoE out, 2MP @60fps, Motorized Varifocal Lens (2.8mm ~12mm), triple codec H.265/H.264/MJPEG with WiseStream II technology,WDR 150dB, USB port for easy installation, advanced video analytics and sound classification, true D/N, dual SD card, hallway view, HLC, defog detection, DIS(Gyro), PoE/PoE+ , IP66/IP67/IP6K9K, IK10+, NEMA4X,  -50°C ~ +60°C (-58°F ~ +140°F)</t>
  </si>
  <si>
    <t>XNV-6081R</t>
  </si>
  <si>
    <t>2MP IR Outdoor Dome</t>
  </si>
  <si>
    <t>Wisenet X series Plus powered by Wisenet 5 IR network outdoor vandal dome camera, modular structure, 2MP, Full HD(1080p) @ 60fps, motorized vari-focal lens 4.3x (2.8~12mm) (119.5°~27.9°), triple codec H.265/H.264/MJPEG with WiseStream II technology, 150dB WDR, USB port for easy installation, advanced video analytics, sound classification and business analytics, high powered IR LEDs range of 164', shock detection, audio playback, true D/N, dual SD card, hallway view, HLC, defog detection, DIS (Gyro), 12VDC/PoE, optional 24VAC, IP67/IP66/IP6K9K, IK10+, Nema 4X, -50°C ~ +60°C (-58°F ~ +140°F), white color, ivory skin included, optional black skin cover</t>
  </si>
  <si>
    <t>8801089155986</t>
  </si>
  <si>
    <t>XND-6081RF</t>
  </si>
  <si>
    <t>2MP IR Flush Mount Dome</t>
  </si>
  <si>
    <t>Wisenet X series Plus powered by Wisenet 5 IR network indoor flush mount vandal dome camera, modular structure, 2MP, Full HD(1080p) @ 60fps, motorized vari-focal lens 4.3x (2.8~12mm) (119.5°~27.9°), triple codec H.265/H.264/MJPEG with WiseStream II technology, 150dB WDR, USB port for easy installation, advanced video analytics, sound classification and business analytics, high powered IR LEDs range of 164', shock detection, audio playback, true D/N, dual SD card, hallway view, HLC, defog detection, DIS (Gyro), 12VDC/PoE, IP52, plenum housing</t>
  </si>
  <si>
    <t>8801089154750</t>
  </si>
  <si>
    <t>XND-6081RV</t>
  </si>
  <si>
    <t>2MP IR Indoor Dome</t>
  </si>
  <si>
    <t>Wisenet X series Plus powered by Wisenet 5 IR network indoor vandal dome camera, modular structure, 2MP, Full HD(1080p) @ 60fps, motorized vari-focal lens 4.3x (2.8~12mm) (119.5°~27.9°), triple codec H.265/H.264/MJPEG with WiseStream II technology, 150dB WDR, USB port for easy installation, advanced video analytics, sound classification and business analytics, high powered IR LEDs range of 164', shock detection, audio playback, built-in mic, true D/N, dual SD card, hallway view, HLC, defog detection, DIS (Gyro), 12VDC/PoE, IP52, IK10, white color, ivory skin included, optional black skin cover</t>
  </si>
  <si>
    <t>8801089154828</t>
  </si>
  <si>
    <t>XNV-6081</t>
  </si>
  <si>
    <t>2MP Outdoor Dome</t>
  </si>
  <si>
    <t>Wisenet X series Plus powered by Wisenet 5 network outdoor vandal dome camera, modular structure, 2MP, Full HD(1080p) @ 60fps, motorized vari-focal lens 4.3x (2.8~12mm) (119.5°~27.9°), triple codec H.265/H.264/MJPEG with WiseStream II technology, 150dB WDR, USB port for easy installation, advanced video analytics, sound classification and business analytics, shock detection, audio playback, true D/N, dual SD card, hallway view, HLC, defog detection, DIS (Gyro), 12VDC/PoE, optional 24VAC, IP67/IP66/IP6K9K, IK10+, Nema 4X, -50°C ~ +60°C (-58°F ~ +140°F), white color, ivory skin included, optional black skin cover</t>
  </si>
  <si>
    <t>8801089155047</t>
  </si>
  <si>
    <t>XND-6081F</t>
  </si>
  <si>
    <t>2MP Flush Mount Dome</t>
  </si>
  <si>
    <t>Wisenet X series Plus powered by Wisenet 5 network indoor flush mount vandal dome camera, modular structure, 2MP, Full HD(1080p) @ 60fps, motorized vari-focal lens 4.3x (2.8~12mm) (119.5°~27.9°), triple codec H.265/H.264/MJPEG with WiseStream II technology, 150dB WDR, USB port for easy installation, advanced video analytics, sound classification and business analytics, shock detection, audio playback, true D/N, dual SD card, hallway view, HLC, defog detection, DIS (Gyro), 12VDC/PoE, IP52, plenum housing</t>
  </si>
  <si>
    <t>8801089154316</t>
  </si>
  <si>
    <t>XND-6081V</t>
  </si>
  <si>
    <t>2MP Indoor Vandal Dome</t>
  </si>
  <si>
    <t>Wisenet X series Plus powered by Wisenet 5 network indoor vandal dome camera, modular structure, 2MP, Full HD(1080p) @ 60fps, motorized vari-focal lens 4.3x (2.8~12mm) (119.5°~27.9°), triple codec H.265/H.264/MJPEG with WiseStream II technology, 150dB WDR, USB port for easy installation, advanced video analytics, sound classification and business analytics, shock detection, audio playback, built-in mic, true D/N, dual SD card, hallway view, HLC, defog detection, DIS (Gyro), 12VDC/PoE, IP52, IK10, white color, ivory skin included, optional black skin cover</t>
  </si>
  <si>
    <t>8801089154910</t>
  </si>
  <si>
    <t>XNV-6081Z</t>
  </si>
  <si>
    <t>2MP Outdoor PTRZ Dome</t>
  </si>
  <si>
    <t>Wisenet X series Plus powered by Wisenet 5 network outdoor vandal dome camera, modular structure, 2MP, Full HD(1080p) @ 60fps, motorized vari-focal lens 4.3x (2.8~12mm) (119.5°~27.9°), PTRZ, triple codec H.265/H.264/MJPEG with WiseStream II technology, 150dB WDR, USB port for easy installation, advanced video analytics, sound classification and business analytics, shock detection, audio playback, true D/N, dual SD card, hallway view, HLC, defog detection, DIS (Gyro), 12VDC/PoE, optional 24VAC,  IP67/IP66/IP6K9K, IK10+, Nema 4X, -50°C ~ +60°C (-58°F ~ +140°F), white color, ivory skin included, optional black skin cover</t>
  </si>
  <si>
    <t>XND-6081VZ</t>
  </si>
  <si>
    <t>2MP Indoor PTRZ Dome</t>
  </si>
  <si>
    <t>Wisenet X series Plus powered by Wisenet 5 network indoor vandal dome camera, modular structure, 2MP, Full HD(1080p) @ 60fps, motorized vari-focal lens 4.3x (2.8~12mm) (119.5°~27.9°), PTRZ, triple codec H.265/H.264/MJPEG with WiseStream II technology, 150dB WDR, USB port for easy installation, advanced video analytics, sound classification and business analytics, shock detection, audio playback, built-in mic, true D/N, dual SD card, hallway view, HLC, defog detection, DIS (Gyro), 12VDC/PoE, IP52, IK10, white color, ivory skin included, optional black skin cover</t>
  </si>
  <si>
    <t>XND-6081FZ</t>
  </si>
  <si>
    <t>2MP Flush Mount PTRZ Dome</t>
  </si>
  <si>
    <t>Wisenet X series Plus powered by Wisenet 5 network indoor flush mount vandal dome camera, modular structure, 2MP, Full HD(1080p) @ 60fps, motorized vari-focal lens 4.3x (2.8~12mm) (119.5°~27.9°), PTRZ, triple codec H.265/H.264/MJPEG with WiseStream II technology, 150dB WDR, USB port for easy installation, advanced video analytics, sound classification and business analytics, shock detection, audio playback, true D/N, dual SD card, hallway view, HLC, defog detection, DIS (Gyro), 12VDC/PoE, IP52, plenum housing</t>
  </si>
  <si>
    <t>XNP-6550RH</t>
  </si>
  <si>
    <t>2MP IR 55x PTZ</t>
  </si>
  <si>
    <t>Wisenet X powered by Wisenet 5 network outdoor PTZ camera, 2MP, Full HD(1080p) @ 60fps, 55X optical zoom lens (4.75mm ~ 261.4mm) (58.6º ~ 1.23º), Pan: 360° endless. Tilt: -5°~ 185°, triple codec H.265/H.264/MJPEG with WiseStream II technology, 120dB WDR, built-in IR 1640ft (500m),  USB port for easy installation, advanced video analytics and sound classification, true D/N, dual SD card, HLC, defog (optical) DIS(Gyro),24VAC/HPoE, IP66/IK10, -58°F ~ +131°F W/ 24VAC power supply</t>
  </si>
  <si>
    <t>XNP-6320RH</t>
  </si>
  <si>
    <t>Limited Stock
Comparable model 
XNP-6400R</t>
  </si>
  <si>
    <t>Wisenet X powered by Wisenet 5 network IR PTZ camera, IR range for up to 656', 2MP, Full HD(1080p) @60fps, triple codec H.265/H.264/MJPEG, 32x optical zoom lens (4.44mm ~142.6mm) (61.8º ~ 2.19º), triple codec H.265/H.264/MJPEG with WiseStream II technology, 150dB WDR, advanced video analytics and sound classification, auto tracking, true D/N, dual SD card, HLC, defog detection, DIS(Gyro), IP66/IK10, 24VAC/HPoE</t>
  </si>
  <si>
    <t>XNP-6320HS</t>
  </si>
  <si>
    <t>2MP 32x Stainless steel PTZ</t>
  </si>
  <si>
    <t>Wisenet X powered by Wisenet 5 network stainless steel PTZ camera, 2MP, Full HD(1080p) @ 60fps, 32X optical zoom lens (4.44mm ~142.6mm) (61.8º ~ 2.19º), Pan: 360° endless. Tilt: -15°~ 195°, triple codec H.265/H.264/MJPEG with WiseStream II technology, 150dB WDR, USB port for easy installation, advanced video analytics and sound classification, Auto Tracking, true D/N, dual SD card, HLC, defog detection, DIS(Gyro),24VAC/PoE+, IP66/IK10, -58°F ~ +131°F W/ 24VAC power supply</t>
  </si>
  <si>
    <t>XNP-6320H</t>
  </si>
  <si>
    <t>2MP 32X PTZ</t>
  </si>
  <si>
    <t>Wisenet X powered by Wisenet 5 network outdoor PTZ camera, 2MP, Full HD(1080p) @ 60fps, 32X optical zoom lens (4.44mm ~142.6mm) (61.8º ~ 2.19º), Pan: 360° endless. Tilt: -15°~ 195°, triple codec H.265/H.264/MJPEG with WiseStream II technology, 150dB WDR, USB port for easy installation, advanced video analytics and sound classification, Auto Tracking, true D/N, dual SD card, HLC, defog detection, DIS(Gyro),24VAC/PoE+, IP66/IK10, -58°F ~ +131°F W/ 24VAC power supply</t>
  </si>
  <si>
    <t>XNP-6320</t>
  </si>
  <si>
    <t>Wisenet X powered by Wisenet 5 network indoor PTZ camera, 2MP, Full HD(1080p) @ 60fps, 32X optical zoom lens (4.44mm ~142.6mm) (61.8º ~ 2.19º), Pan: 360° endless. Tilt: -15°~ 195°, triple codec H.265/H.264/MJPEG with WiseStream II technology, 150dB WDR, USB port for easy installation, advanced video analytics and sound classification, Auto Tracking, true D/N, dual SD card, HLC, defog detection, DIS(Gyro),24VAC/PoE+</t>
  </si>
  <si>
    <t>XNP-6321H</t>
  </si>
  <si>
    <t>2MP 32x PTZ Outdoor</t>
  </si>
  <si>
    <t>Limited Stock
Comparable model 
XNP-6400</t>
  </si>
  <si>
    <t>Wisenet X powered by Wisenet 5 network outdoor PTZ camera, 2MP, Full HD(1080p) @ 60fps, 32X optical zoom lens (4.44mm ~142.6mm) (61.8º ~ 2.19º), Pan: 360° endless. Tilt: -15°~ 195°, triple codec H.265/H.264/MJPEG with WiseStream II technology, 150dB WDR, USB port for easy installation, advanced video analytics and sound classification, true D/N, dual SD card, HLC, defog detection, DIS(Gyro),24VAC/PoE+, IP66/IK10, -58°F ~ +131°F W/ 24VAC power supply</t>
  </si>
  <si>
    <t>XNP-6321</t>
  </si>
  <si>
    <t>2MP 32x PTZ Indoor</t>
  </si>
  <si>
    <t>Wisenet X powered by Wisenet 5 network indoor PTZ camera, 2MP, Full HD(1080p) @ 60fps, 32X optical zoom lens (4.44mm ~142.6mm) (61.8º ~ 2.19º), Pan: 360° endless. Tilt: -15°~ 195°, triple codec H.265/H.264/MJPEG with WiseStream II technology, 150dB WDR, USB port for easy installation, advanced video analytics and sound classification, true D/N, dual SD card, HLC, defog detection, DIS(Gyro),24VAC/PoE+</t>
  </si>
  <si>
    <t>XNP-6120H</t>
  </si>
  <si>
    <t>2MP 12X PTZ</t>
  </si>
  <si>
    <t>Wisenet X powered by Wisenet 5 network outdoor PTZ camera, 2MP, Full HD(1080p) @ 60fps, 12X optical zoom lens (5.2mm ~62.4mm) (54.58º ~ 5.30º), Pan: 360° endless. Tilt: -5°~ 185°, triple codec H.265/H.264/MJPEG with WiseStream II technology, 150dB WDR, USB port for easy installation, advanced video analytics and sound classification, true D/N, dual SD card, HLC, defog detection, DIS(Gyro), 12VDC/PoE, IP66, IK10, -22°F ~ 131°F</t>
  </si>
  <si>
    <t>XNP-6040H</t>
  </si>
  <si>
    <t>2MP 4.3X PTZ</t>
  </si>
  <si>
    <t>Wisenet X powered by Wisenet 5 network outdoor PTZ camera, 2MP, Full HD(1080p) @ 60fps, 4.3X optical zoom lens (2.8mm ~12mm) (119.5º ~ 27.9º), Pan: 0°~350°. Tilt: 0°~ 90°, triple codec H.265/H.264/MJPEG with WiseStream II technology, 150dB WDR, USB port for easy installation, advanced video analytics and sound classification, true D/N, dual SD card, HLC, defog detection, DIS(Gyro), 12VDC/PoE, IP66, IK10, -22°F ~ 131°F</t>
  </si>
  <si>
    <t>XNO-6085R</t>
  </si>
  <si>
    <t>eXtraLUX IR Bullet</t>
  </si>
  <si>
    <t>Wisenet X powered by Wisenet 5 network IR outdoor vandal bullet camera, eXtraLUX features 1/2" sensor with F0.94 Lens, back box, 2MP, Full HD(1080p) @60fps, motorized vari-focal lens 4.0x (4.1~16.4mm) (100°~26.2.9°), triple codec H.265/H.264/MJPEG with WiseStream II technology, 150dB WDR, USB port for easy installation, advanced video analytics and sound classification, high powered IR LEDs range of 229', true D/N, dual SD card, hallway view, HLC, defog detection, DIS (Gyro), backbox included, 12VDC/24VAC/PoE, IP67, IK10, Nema 4X, -40°C ~ +55°C (-40°F ~ +131°F)</t>
  </si>
  <si>
    <t>XNV-6085</t>
  </si>
  <si>
    <t>eXtraLUX Outdoor PTRZ Dome</t>
  </si>
  <si>
    <t>Wisenet X powered by Wisenet 5 network outdoor vandal dome camera, eXtraLUX features 1/2" sensor with F0.94 Lens, PTRZ, 2MP, Full HD(1080p) @60fps, motorized vari-focal lens 4.0x (4.1~16.4mm) (100°~26.2.9°), triple codec H.265/H.264/MJPEG with WiseStream II technology, 150dB WDR, USB port for easy installation, advanced video analytics and sound classification, true D/N, dual SD card, hallway view, HLC, defog detection, DIS (Gyro), 12VDC/24VAC/PoE, IP67, IK10, Nema 4X, -40°C ~ +55°C (-40°F ~ +131°F)</t>
  </si>
  <si>
    <t>XND-6085V</t>
  </si>
  <si>
    <t>eXtraLUX Indoor PTRZ Dome</t>
  </si>
  <si>
    <t>Wisenet X powered by Wisenet 5 network indoor vandal dome camera, eXtraLUX features 1/2" sensor with F0.94 Lens, PTRZ, 2MP, Full HD(1080p) @60fps, motorized vari-focal lens 4.0x (4.1~16.4mm) (100°~26.2.9°), triple codec H.265/H.264/MJPEG with WiseStream II technology, 150dB WDR, USB port for easy installation, advanced video analytics and sound classification, true D/N, dual SD card, hallway view, HLC, defog detection, DIS (Gyro), 12VDC/PoE, IP51, IK08</t>
  </si>
  <si>
    <t>XNB-6005</t>
  </si>
  <si>
    <t>eXtraLUX Box Camera</t>
  </si>
  <si>
    <t>Wisenet X powered by Wisenet 5 network box camera, eXtraLUX features 1/2" sensor, 2MP, Full HD(1080p) @60fps, triple codec H.265/H.264/MJPEG with WiseStream II technology, 150dB WDR, USB port for easy installation, advanced video analytics and sound classification and business analytics, true D/N, dual SD card, hallway view, HLC, defog detection, DIS (Gyro), 12VDC/24VAC/PoE</t>
  </si>
  <si>
    <t>XNV-6120R</t>
  </si>
  <si>
    <t>2M 12X IR outdoor Dome</t>
  </si>
  <si>
    <t>Wisenet X powered by Wisenet 5 network IR outdoor vandal dome camera, 2MP, Full HD(1080p) @60fps, 12X optical zoom lens (5.2mm ~62.4mm) (54.58º ~ 5.30º), triple codec H.265/H.264/MJPEG with WiseStream II technology, 150dB WDR, USB port for easy installation, advanced video analytics and sound classification, high powered IR LEDs range of 229', true D/N, dual SD card, hallway view, HLC, defog detection, DIS(Gyro), 12VDC/24VAC/PoE, IP67, IK10, Nema 4X, -40°C ~ +55°C (-40°F ~ +131°F)</t>
  </si>
  <si>
    <t>XNV-6120R/LPR</t>
  </si>
  <si>
    <t>Low Speed LPR Outdoor IR Dome</t>
  </si>
  <si>
    <t>1 week Lead time</t>
  </si>
  <si>
    <r>
      <rPr>
        <sz val="12"/>
        <rFont val="Arial"/>
        <family val="2"/>
      </rPr>
      <t>Wisenet X powered by Wisenet 5 network IR outdoor Low Speed LPR dome camera</t>
    </r>
    <r>
      <rPr>
        <b/>
        <sz val="12"/>
        <color indexed="10"/>
        <rFont val="Arial"/>
        <family val="2"/>
      </rPr>
      <t xml:space="preserve"> for Parking Lots; Drive-thrus; and Entry Gates up to 35MPH,</t>
    </r>
    <r>
      <rPr>
        <sz val="12"/>
        <rFont val="Arial"/>
        <family val="2"/>
      </rPr>
      <t xml:space="preserve"> 2MP, Full HD(1080p) @60fps, 12X optical zoom lens (5.2mm ~62.4mm) (54.58º ~ 5.30º), triple codec H.265/H.264/MJPEG with WiseStream II technology, 150dB WDR, USB port for easy installation, backbox included, 12VDC/24VAC/PoE, IP67, IK10, NEMA4X, -40°C ~ +55°C (-40°F ~ +131°F)
</t>
    </r>
    <r>
      <rPr>
        <b/>
        <sz val="12"/>
        <color indexed="10"/>
        <rFont val="Arial"/>
        <family val="2"/>
      </rPr>
      <t xml:space="preserve">CARE IS RECOMMENDED IN SELECTING MOUNTING LOCATION  –  See Quick Start Guide Step 1.  DEALER TRAINING OR HANWHA ENGINEER CONSULT RECOMMENDED BEFORE INSTALLING. </t>
    </r>
    <r>
      <rPr>
        <sz val="12"/>
        <rFont val="Arial"/>
        <family val="2"/>
      </rPr>
      <t xml:space="preserve"> </t>
    </r>
  </si>
  <si>
    <t>XNV-6120</t>
  </si>
  <si>
    <t>2M 12X Outdoor Dome</t>
  </si>
  <si>
    <t>Wisenet X powered by Wisenet 5 network outdoor vandal dome camera, 2MP, Full HD(1080p) @60fps, 12X optical zoom lens (5.2mm ~62.4mm) (54.58º ~ 5.30º), triple codec H.265/H.264/MJPEG with WiseStream II technology, 150dB WDR, USB port for easy installation, advanced video analytics and sound classification, true D/N, dual SD card, hallway view, HLC, defog detection, DIS(Gyro), 12VDC/24VAC/PoE, IP67, IK10, Nema 4X, -40°C ~ +55°C (-40°F ~ +131°F)</t>
  </si>
  <si>
    <t>XNO-6120R</t>
  </si>
  <si>
    <t>2M 12X IR Bullet</t>
  </si>
  <si>
    <t>Wisenet X powered by Wisenet 5 network IR outdoor bullet camera, 2MP, Full HD(1080p) @60fps, 12X optical zoom lens (5.2mm ~62.4mm) (54.58º ~ 5.30º), triple codec H.265/H.264/MJPEG with WiseStream II technology, 150dB WDR, USB port for easy installation, advanced video analytics and sound classification, high powered IR LEDs range of 229', true D/N, dual SD card, hallway view, HLC, defog detection, DIS(Gyro), backbox included, 12VDC/24VAC/PoE, IP67, IK10, Nema 4X, -40°C ~ +55°C (-40°F ~ +131°F)</t>
  </si>
  <si>
    <t>8801089102478</t>
  </si>
  <si>
    <t>XNO-6120R/LPR</t>
  </si>
  <si>
    <t>Low Speed LPR IR Bullet</t>
  </si>
  <si>
    <r>
      <rPr>
        <sz val="12"/>
        <rFont val="Arial"/>
        <family val="2"/>
      </rPr>
      <t>Wisenet X powered by Wisenet 5 network IR outdoor Low Speed LPR bullet camera</t>
    </r>
    <r>
      <rPr>
        <b/>
        <sz val="12"/>
        <color indexed="10"/>
        <rFont val="Arial"/>
        <family val="2"/>
      </rPr>
      <t xml:space="preserve"> for Parking Lots; Drive-thrus; and Entry Gates up to 35MPH,</t>
    </r>
    <r>
      <rPr>
        <sz val="12"/>
        <rFont val="Arial"/>
        <family val="2"/>
      </rPr>
      <t xml:space="preserve"> 2MP, Full HD(1080p) @60fps, 12X optical zoom lens (5.2mm ~62.4mm) (54.58º ~ 5.30º), triple codec H.265/H.264/MJPEG with WiseStream II technology, 150dB WDR, USB port for easy installation, backbox included, 12VDC/24VAC/PoE, IP67, IK10, NEMA4X, -40°C ~ +55°C (-40°F ~ +131°F)
</t>
    </r>
    <r>
      <rPr>
        <b/>
        <sz val="12"/>
        <color indexed="10"/>
        <rFont val="Arial"/>
        <family val="2"/>
      </rPr>
      <t xml:space="preserve">CARE IS RECOMMENDED IN SELECTING MOUNTING LOCATION  –  See Quick Start Guide Step 1.  DEALER TRAINING OR HANWHA ENGINEER CONSULT RECOMMENDED BEFORE INSTALLING. </t>
    </r>
    <r>
      <rPr>
        <sz val="12"/>
        <rFont val="Arial"/>
        <family val="2"/>
      </rPr>
      <t xml:space="preserve"> </t>
    </r>
  </si>
  <si>
    <t>XNV-6080RSA</t>
  </si>
  <si>
    <t>2MP Stainless Steel IR Dome</t>
  </si>
  <si>
    <t>Wisenet X powered by Wisenet 5 network IR stainless steel dome camera, 2MP, Full HD(1080p) @60fps, motorized vari-focal lens 4.3x (2.8~12mm) (119.5°~27.9°), triple codec H.265/H.264/MJPEG with WiseStream II technology, 150dB WDR, USB port for easy installation, advanced video analytics and sound classification, high powered IR LEDs range of 164', true D/N, dual SD card, hallway view, HLC, defog detection, DIS, 12VDC/24VAC/PoE, IP67, IK10, Nema 4X, IP6K9K, -40°C ~ +55°C (-40°F ~ +131°F)</t>
  </si>
  <si>
    <t>XNV-6080R</t>
  </si>
  <si>
    <t>Wisenet X powered by Wisenet 5 network IR outdoor vandal dome camera, 2MP, Full HD(1080p) @60fps, motorized vari-focal lens 4.3x (2.8~12mm) (119.5°~27.9°), triple codec H.265/H.264/MJPEG with WiseStream II technology, 150dB WDR, USB port for easy installation, advanced video analytics and sound classification, high powered IR LEDs range of 164', true D/N, dual SD card, hallway view, HLC, defog detection, DIS, 12VDC/24VAC/PoE, IP67, IK10, Nema 4X, -40°C ~ +55°C (-40°F ~ +131°F)</t>
  </si>
  <si>
    <r>
      <t xml:space="preserve">8801089091369
</t>
    </r>
    <r>
      <rPr>
        <sz val="12"/>
        <color indexed="10"/>
        <rFont val="Arial"/>
        <family val="2"/>
      </rPr>
      <t>8801089100900</t>
    </r>
  </si>
  <si>
    <t>XNV-6080</t>
  </si>
  <si>
    <t>Wisenet X powered by Wisenet 5 network outdoor vandal dome camera, 2MP, Full HD(1080p) @60fps, motorized vari-focal lens 4.3x (2.8~12mm) (119.5°~27.9°), triple codec H.265/H.264/MJPEG with WiseStream II technology, 150dB WDR, USB port for easy installation, advanced video analytics and sound classification, true D/N, dual SD card, hallway view, HLC, defog detection, DIS, 12VDC/24VAC/PoE, IP67, IK10, Nema 4X, -40°C ~ +55°C (-40°F ~ +131°F)</t>
  </si>
  <si>
    <r>
      <t xml:space="preserve">8801089091352
</t>
    </r>
    <r>
      <rPr>
        <sz val="12"/>
        <color indexed="10"/>
        <rFont val="Arial"/>
        <family val="2"/>
      </rPr>
      <t>8801089100917</t>
    </r>
  </si>
  <si>
    <t>XNV-6010</t>
  </si>
  <si>
    <t>Wisenet X powered by Wisenet 5 network outdoor vandal dome camera, 2MP, Full HD(1080p) @60fps, 2.4mm fixed lens (139°), triple codec H.265/H.264/MJPEG with WiseStream II technology, 150dB WDR, USB port for easy installation, advanced video analytics and sound classification and business analytics, true D/N, dual SD card, hallway view, HLC, defog detection, DIS, 12VDC/PoE, IP67, IK10</t>
  </si>
  <si>
    <r>
      <t xml:space="preserve">8801089093738
</t>
    </r>
    <r>
      <rPr>
        <sz val="12"/>
        <color indexed="10"/>
        <rFont val="Arial"/>
        <family val="2"/>
      </rPr>
      <t>8801089100856</t>
    </r>
  </si>
  <si>
    <t>XNV-6020R</t>
  </si>
  <si>
    <t>Wisenet X powered by Wisenet 5 network outdoor vandal dome camera, 2MP, Full HD(1080p) @60fps, 4mm fixed lens (88.6°), triple codec H.265/H.264/MJPEG with WiseStream II technology, 150dB WDR, USB port for easy installation, advanced video analytics and sound classification and business analytics, high powered IR LEDs range of 98', true D/N, dual SD card, hallway view, HLC, defog detection, DIS, 12VDC/PoE, IP67, IK10</t>
  </si>
  <si>
    <r>
      <t xml:space="preserve">8801089097712
</t>
    </r>
    <r>
      <rPr>
        <sz val="12"/>
        <color indexed="10"/>
        <rFont val="Arial"/>
        <family val="2"/>
      </rPr>
      <t>8801089100726</t>
    </r>
  </si>
  <si>
    <t>XNV-6011</t>
  </si>
  <si>
    <t>2MP Compact Vandal Dome</t>
    <phoneticPr fontId="0" type="noConversion"/>
  </si>
  <si>
    <t>Wisenet X powered by Wisenet 5 network outdoor compact vandal dome camera, 2MP, Full HD(1080p) @60fps, 2.8mm fixed lens (112°), triple codec H.265/H.264/MJPEG with WiseStream II technology, 150dB WDR, USB port for easy installation, advanced video analytics and business analytics, single SD card, hallway view, HLC, defog detection, DIS, PoE, IP66,Nema 4X, IK10</t>
  </si>
  <si>
    <r>
      <rPr>
        <sz val="12"/>
        <rFont val="Arial"/>
        <family val="2"/>
      </rPr>
      <t>8801089099778</t>
    </r>
    <r>
      <rPr>
        <sz val="12"/>
        <color indexed="10"/>
        <rFont val="Arial"/>
        <family val="2"/>
      </rPr>
      <t xml:space="preserve">
8801089100634</t>
    </r>
  </si>
  <si>
    <t>XNV-6011W</t>
  </si>
  <si>
    <r>
      <t xml:space="preserve">2MP Compact Vandal Dome
</t>
    </r>
    <r>
      <rPr>
        <b/>
        <sz val="12"/>
        <color indexed="10"/>
        <rFont val="Arial"/>
        <family val="2"/>
      </rPr>
      <t>(White Color)</t>
    </r>
  </si>
  <si>
    <r>
      <t xml:space="preserve">Wisenet X powered by Wisenet 5 network outdoor compact vandal dome camera (white color), 2MP, Full HD(1080p) @60fps, 2.8mm fixed lens (112°), triple codec H.265/H.264/MJPEG with WiseStream II technology, 150dB WDR, USB port for easy installation, advanced video analytics and business analytics, single SD card, hallway view, HLC, defog detection, DIS, PoE, IP66,Nema 4X, IK10, </t>
    </r>
    <r>
      <rPr>
        <b/>
        <sz val="12"/>
        <color indexed="10"/>
        <rFont val="Arial"/>
        <family val="2"/>
      </rPr>
      <t>white color</t>
    </r>
  </si>
  <si>
    <t>XNO-6080R</t>
  </si>
  <si>
    <t>2MP IR Bullet</t>
  </si>
  <si>
    <t>Wisenet X powered by Wisenet 5 network IR outdoor vandal bullet camera, 2MP, Full HD(1080p) @60fps, motorized vari-focal lens 4.3x (2.8~12mm) (119.5°~27.9°), triple codec H.265/H.264/MJPEG with WiseStream II technology, 150dB WDR, USB port for easy installation, advanced video analytics and sound classification, high powered IR LEDs range of 164', true D/N, dual SD card, hallway view, HLC, defog detection, DIS, backbox included, 12VDC/24VAC/PoE, IP67, IK10, Nema 4X, -40°C ~ +55°C (-40°F ~ +131°F)</t>
  </si>
  <si>
    <r>
      <t xml:space="preserve">8801089091338
</t>
    </r>
    <r>
      <rPr>
        <sz val="12"/>
        <color indexed="10"/>
        <rFont val="Arial"/>
        <family val="2"/>
      </rPr>
      <t>8801089100795</t>
    </r>
  </si>
  <si>
    <t>XNO-6010R</t>
  </si>
  <si>
    <t>Wisenet X powered by Wisenet 5 network IR outdoor vandal bullet camera, 2MP, Full HD(1080p) @60fps, 2.4mm fixed focal lens (139°), triple codec H.265/H.264/MJPEG with WiseStream II technology, 150dB WDR, USB port for easy installation, advanced video analytics and sound classification and business analytics, high powered IR LEDs range of 65', true D/N, dual SD card, hallway view, HLC, defog detection, DIS, backbox included, 12VDC/PoE, IP67, IK10, Nema 4X</t>
  </si>
  <si>
    <r>
      <t xml:space="preserve">8801089091345
</t>
    </r>
    <r>
      <rPr>
        <sz val="12"/>
        <color indexed="10"/>
        <rFont val="Arial"/>
        <family val="2"/>
      </rPr>
      <t>8801089100665</t>
    </r>
  </si>
  <si>
    <t>XNO-6020R</t>
  </si>
  <si>
    <t>Wisenet X powered by Wisenet 5 network IR outdoor vandal bullet camera, 2MP, Full HD(1080p) @60fps, 4mm fixed focal lens (88.6°), triple codec H.265/H.264/MJPEG with WiseStream II technology, 150dB WDR, USB port for easy installation, advanced video analytics and sound classification and business analytics, high powered IR LEDs range of 98', true D/N, dual SD card, hallway view, HLC, defog detection, DIS, backbox included, 12VDC/PoE, IP67, IK10, Nema 4X</t>
  </si>
  <si>
    <r>
      <t xml:space="preserve">8801089095909
</t>
    </r>
    <r>
      <rPr>
        <sz val="12"/>
        <color indexed="10"/>
        <rFont val="Arial"/>
        <family val="2"/>
      </rPr>
      <t>8801089100672</t>
    </r>
  </si>
  <si>
    <t>XND-6080RV</t>
  </si>
  <si>
    <t>2MP Indoor IR Vandal Dome</t>
  </si>
  <si>
    <t>Wisenet X powered by Wisenet 5 network IR indoor vandal dome camera, 2MP, Full HD(1080p) @60fps, motorized vari-focal lens 4.3x (2.8~12mm) (119.5°~27.9°), triple codec H.265/H.264/MJPEG with WiseStream II technology, 150dB WDR, USB port for easy installation, advanced video analytics and sound classification, high powered IR LEDs range of 98', true D/N, dual SD card, hallway view, HLC, defog detection, DIS, 12VDC/PoE, IK08</t>
  </si>
  <si>
    <r>
      <t xml:space="preserve">8801089091734
</t>
    </r>
    <r>
      <rPr>
        <sz val="12"/>
        <color indexed="10"/>
        <rFont val="Arial"/>
        <family val="2"/>
      </rPr>
      <t>8801089100894</t>
    </r>
  </si>
  <si>
    <t>XND-6080V</t>
  </si>
  <si>
    <t>Wisenet X powered by Wisenet 5 network indoor vandal dome camera, 2MP, Full HD(1080p) @60fps, motorized vari-focal lens 4.3x (2.8~12mm) (119.5°~27.9°), triple codec H.265/H.264/MJPEG with WiseStream II technology, 150dB WDR, USB port for easy installation, advanced video analytics and sound classification, true D/N, dual SD card, hallway view, HLC, defog detection, DIS, 12VDC/PoE, IK08</t>
  </si>
  <si>
    <r>
      <t xml:space="preserve">8801089091727
</t>
    </r>
    <r>
      <rPr>
        <sz val="12"/>
        <color indexed="10"/>
        <rFont val="Arial"/>
        <family val="2"/>
      </rPr>
      <t>8801089100849</t>
    </r>
  </si>
  <si>
    <t>XND-6010</t>
  </si>
  <si>
    <t>Wisenet X powered by Wisenet 5 network indoor vandal dome camera, 2MP, Full HD(1080p) @60fps, 2.4mm fixed lens (139°), triple codec H.265/H.264/MJPEG with WiseStream II technology, 150dB WDR, USB port for easy installation, advanced video analytics and sound classification and business analytics, true D/N, dual SD card, hallway view, HLC, defog detection, DIS, 12VDC/PoE, IK08</t>
  </si>
  <si>
    <r>
      <t xml:space="preserve">8801089093493
</t>
    </r>
    <r>
      <rPr>
        <sz val="12"/>
        <color indexed="10"/>
        <rFont val="Arial"/>
        <family val="2"/>
      </rPr>
      <t>8801089100832</t>
    </r>
  </si>
  <si>
    <t>XND-6020R</t>
  </si>
  <si>
    <t>Wisenet X powered by Wisenet 5 network indoor vandal dome camera, 2MP, Full HD(1080p) @60fps, 4mm fixed lens (88.6°), triple codec H.265/H.264/MJPEG with WiseStream II technology, 150dB WDR, USB port for easy installation, advanced video analytics and sound classification and business analytics and business analytics, high powered IR LEDs range of 98', true D/N, dual SD card, hallway view, HLC, defog detection, DIS, 12VDC/PoE, IK08</t>
  </si>
  <si>
    <r>
      <t xml:space="preserve">8801089097866
</t>
    </r>
    <r>
      <rPr>
        <sz val="12"/>
        <color indexed="10"/>
        <rFont val="Arial"/>
        <family val="2"/>
      </rPr>
      <t>8801089100719</t>
    </r>
  </si>
  <si>
    <t>XND-6011F</t>
  </si>
  <si>
    <t xml:space="preserve">2MP Flush Mount </t>
  </si>
  <si>
    <t>Wisenet X powered by Wisenet 5 network flush mount dome camera, 2MP, Full HD(1080p) @ 60fps, 2.8mm fixed lens (112°), triple codec H.265/H.264/MJPEG with WiseStream II technology, 150dB WDR, USB port for easy installation, advanced video analytics and sound classification and business analytics, built-in Mic, magnetic cover, electronic D/N, SD card, hallway view, HLC, defog detection, DIS, PoE only</t>
  </si>
  <si>
    <t>XNV-6013M</t>
  </si>
  <si>
    <t>2MP Mobile Vandal Dome</t>
    <phoneticPr fontId="0" type="noConversion"/>
  </si>
  <si>
    <t>Wisenet X powered by Wisenet 5 network outdoor vandal dome camera, 2MP, Full HD(1080p) @60fps, 2.8mm fixed lens (107.4°), triple codec H.265/H.264/MJPEG with WiseStream II technology, 150dB WDR, USB port for easy installation, advanced video analytics and sound classification, electrical D/N, single SD card, hallway view, HLC, defog detection, DIS, PoE, IP6K9K, IK10 NEMA 4X, -40°C ~ +60°C (-40°F ~ +140°F)
This camera was designed to be mounted outside of the vehicle, M12 connector (M12 to RJ45 is not included)</t>
  </si>
  <si>
    <t>8801089132123
8801089127204</t>
  </si>
  <si>
    <t>XNV-6012</t>
  </si>
  <si>
    <t>Wisenet X powered by Wisenet 5 network outdoor vandal dome camera, 2MP, Full HD(1080p) @60fps, 2.4mm fixed lens (135.4°), triple codec H.265/H.264/MJPEG with WiseStream II technology, 150dB WDR, USB port for easy installation, advanced video analytics and sound classification, electrical D/N, single SD card, hallway view, HLC, defog detection, DIS, PoE, IP66, IK10 NEMA 4X</t>
  </si>
  <si>
    <t>XNV-6012M</t>
  </si>
  <si>
    <t>Wisenet X powered by Wisenet 5 network outdoor vandal dome camera, 2MP, Full HD(1080p) @60fps, 2.4mm fixed lens (135.4°), triple codec H.265/H.264/MJPEG with WiseStream II technology, 150dB WDR, USB port for easy installation, advanced video analytics and sound classification, electrical D/N, single SD card, hallway view, HLC, defog detection, DIS, PoE, IP66, IK10 NEMA 4X, M12 connector (M12 to RJ45 is not included)</t>
  </si>
  <si>
    <t>8801089132109
8801089127136</t>
  </si>
  <si>
    <t>XNV-6022R</t>
  </si>
  <si>
    <t>Wisenet X powered by Wisenet 5 network outdoor vandal dome camera, 2MP, Full HD(1080p) @60fps, 3.6mm fixed lens (94.8°), triple codec H.265/H.264/MJPEG with WiseStream II technology, 150dB WDR, USB port for easy installation, advanced video analytics and sound classification, IR LEDs range of 49', true D/N, single SD card, hallway view, HLC, defog detection, DIS, PoE, IP66, IK10 NEMA 4X</t>
  </si>
  <si>
    <t>XNV-6022RM</t>
  </si>
  <si>
    <t>Wisenet X powered by Wisenet 5 network outdoor vandal dome camera, 2MP, Full HD(1080p) @60fps, 3.6mm fixed lens (94.8°), triple codec H.265/H.264/MJPEG with WiseStream II technology, 150dB WDR, USB port for easy installation, advanced video analytics and sound classification, IR LEDs range of 49', true D/N, single SD card, hallway view, HLC, defog detection, DIS, PoE, IP66, IK10 NEMA 4X, M12 connector (M12 to RJ45 is not included)</t>
  </si>
  <si>
    <t>XNZ-6320</t>
  </si>
  <si>
    <t>2MP 32x Zoom Box</t>
  </si>
  <si>
    <t>Wisenet X powered by Wisenet 5 network zoom box camera, 2MP, Full HD(1080p) @60fps, 32X optical zoom lens (4.44mm ~ 142.6mm) (61.8º ~ 2.19º), triple codec H.265/H.264/MJPEG with WiseStream II technology, 150dB WDR, USB port for easy installation, SFP slot, advanced video analytics and sound classification, true D/N, dual SD card, HLC, defog detection, DIS(Gyro), 12VDC/PoE</t>
  </si>
  <si>
    <t>XNZ-L6320</t>
  </si>
  <si>
    <t>Wisenet X powered by Wisenet 5 network zoom box camera, 2MP, Full HD(1080p) @60fps, 32X optical zoom lens (4.44mm ~ 142.6mm) (61.8º ~ 2.19º), triple codec H.265/H.264/MJPEG with WiseStream II technology, 120dB WDR, advanced video analytics and sound classification, true D/N, built in SD card slot, HLC, defog detection, 12VDC/PoE</t>
  </si>
  <si>
    <t>XNB-6000</t>
  </si>
  <si>
    <t>2MP Box</t>
  </si>
  <si>
    <t>Wisenet X powered by Wisenet 5 network box camera, 2MP, Full HD(1080p) @60fps, simple focus, triple codec H.265/H.264/MJPEG with WiseStream II technology, 150dB WDR, USB port for easy installation, advanced video analytics and sound classification and business analytics, true D/N, dual SD card, hallway view, HLC, defog detection, DIS(Gyro), 12VDC/24VAC/PoE</t>
  </si>
  <si>
    <r>
      <t xml:space="preserve">8801089091321
</t>
    </r>
    <r>
      <rPr>
        <sz val="12"/>
        <color indexed="10"/>
        <rFont val="Arial"/>
        <family val="2"/>
      </rPr>
      <t>8801089100801</t>
    </r>
  </si>
  <si>
    <t>XNB-6001</t>
  </si>
  <si>
    <t>2MP Covert Camera Main Module</t>
  </si>
  <si>
    <r>
      <t>Wisenet X powered by Wisenet 5 covert camera body, 2MP, full HD(1080p) 60fps, triple codec H.265/H.264/MJPEG with WiseStream II technology, 120dB WDR, micro SD/SDHC/SDXC, USB port for easy installation, advanced video analytics and sound classification and business analytics, hallway view, HLC, defog detection, DIS, 12VDC/PoE, +14°F ~ 131°F,</t>
    </r>
    <r>
      <rPr>
        <b/>
        <sz val="12"/>
        <color indexed="10"/>
        <rFont val="Arial"/>
        <family val="2"/>
      </rPr>
      <t xml:space="preserve"> lens module is not included</t>
    </r>
    <r>
      <rPr>
        <sz val="12"/>
        <color indexed="8"/>
        <rFont val="Arial"/>
        <family val="2"/>
      </rPr>
      <t xml:space="preserve">
</t>
    </r>
    <r>
      <rPr>
        <sz val="12"/>
        <color indexed="10"/>
        <rFont val="Arial"/>
        <family val="2"/>
      </rPr>
      <t>compatible lens modules (SLA-T2480, SLA-T2480V, SLA-T4680, SLA-T4680V, SLA-T1080F, SLA-T4680D, SLA-T4680DS, SLA-T4680DW)</t>
    </r>
  </si>
  <si>
    <t>8801089106841</t>
  </si>
  <si>
    <t>XNV-L6080R</t>
  </si>
  <si>
    <t>Wisenet X powered by Wisenet 5 network outdoor vandal dome camera, 2MP, Full HD(1080p) @60fps, motorized vari-focal lens 3.1x (3.2~10mm) (109°~33.2°), triple codec H.265/H.264/MJPEG with WiseStream II technology, 120dB WDR, USB port for easy installation, high powered IR LEDs range of 98.43', true D/N, single SD card, hallway view, HLC, defog detection, DIS, PoE, IP66, IK10, -40°C ~ +55°C (-40°F ~ +131°F)</t>
  </si>
  <si>
    <t>XNV-L6080</t>
  </si>
  <si>
    <t>Wisenet X powered by Wisenet 5 network outdoor vandal dome camera, 2MP, Full HD(1080p) @60fps, motorized vari-focal lens 3.1x (3.2~10mm) (109°~33.2°), triple codec H.265/H.264/MJPEG with WiseStream II technology, 120dB WDR, USB port for easy installation, true D/N, single SD card, hallway view, HLC, defog detection, DIS, PoE, IP66, IK10, -40°C ~ +55°C (-40°F ~ +131°F)</t>
  </si>
  <si>
    <t>XND-L6080RV</t>
  </si>
  <si>
    <t>Wisenet X powered by Wisenet 5 network indoor vandal dome camera, 2MP, Full HD(1080p) @60fps, motorized vari-focal lens 3.1x (3.2~10mm) (109°~33.2°), triple codec H.265/H.264/MJPEG with WiseStream II technology, 120dB WDR, USB port for easy installation, high powered IR LEDs range of 98.43', true D/N, single SD card, hallway view, HLC, defog detection, DIS, PoE, IK08</t>
  </si>
  <si>
    <t>XND-L6080V</t>
  </si>
  <si>
    <t>Wisenet X powered by Wisenet 5 network indoor vandal dome camera, 2MP, Full HD(1080p) @60fps, motorized vari-focal lens 3.1x (3.2~10mm) (109°~33.2°), triple codec H.265/H.264/MJPEG with WiseStream II technology, 120dB WDR, USB port for easy installation, true D/N, single SD card, hallway view, HLC, defog detection, DIS, PoE, IK08</t>
  </si>
  <si>
    <t>XNO-L6080R</t>
  </si>
  <si>
    <t>Wisenet X powered by Wisenet 5 network IR outdoor bullet camera, 2MP, Full HD(1080p) @60fps, motorized vari-focal lens 3.1x (3.2~10mm) (109°~33.2°), triple codec H.265/H.264/MJPEG with WiseStream II technology, 120dB WDR, USB port for easy installation, high powered IR LEDs range of 98.43', true D/N, single SD card, hallway view, HLC, defog detection, DIS, PoE, IP66, IK10, -40°C ~ +55°C (-40°F ~ +131°F)</t>
  </si>
  <si>
    <t>TNB-6030</t>
  </si>
  <si>
    <t>PVM Camera</t>
  </si>
  <si>
    <t>Special order
Need Accessory SBP-300NM</t>
  </si>
  <si>
    <t>PVM camera powered by Wisenet 5, 1080p (1920x1080), micro HDMI output, 16:9 aspect ratio, face detection display for visual deterrent, customizable text overlay, 4.6mm fixed lens(73.8°H), 150dB WDR, H.265/H.264/MJPEG, WiseStream II compression technology, micro SD/SDHC/SDXC, bi-directional audio, hallway view mode</t>
  </si>
  <si>
    <t>TNO-6010M</t>
  </si>
  <si>
    <t>Front Facing Mobile Camera</t>
  </si>
  <si>
    <t>Special order</t>
  </si>
  <si>
    <t>Wisenet T network mobile front facing camera, 2MP @ 60fps, 2.8mm fixed focal lens  (113°), triple codec H.265/H.264/MJPEG with WiseStream II technology, 150dB WDR, USB port for easy installation, advanced video analytics, true D/N, SD card, hallway view, HLC, defog detection, DIS (Gyro), PoE, IP66, IK10, M12 connector (M12 to RJ45 is not included)</t>
  </si>
  <si>
    <t>QNO-6012R</t>
  </si>
  <si>
    <t>Wisenet Q network outdoor vandal bullet camera, 2MP @ 30fps, 2.8mm fixed focal lens (113°), triple codec H.265/H.264/MJPEG with Wisestream II, 120dB WDR, IR LEDs range 65', defocus detection, hallway View, one way audio and SD card, video analytics, CVBS, open platform, IP66, IK10, PoE/12VDC</t>
  </si>
  <si>
    <t>QNO-6012R1</t>
  </si>
  <si>
    <t>Available
No Audio in/out</t>
  </si>
  <si>
    <r>
      <t xml:space="preserve">Wisenet Q network outdoor vandal bullet camera, 2MP @ 30fps, 2.8mm fixed focal lens (113°), triple codec H.265/H.264/MJPEG with Wisestream II, 120dB WDR, IR LEDs range 65', defocus detection, hallway View, </t>
    </r>
    <r>
      <rPr>
        <sz val="12"/>
        <color indexed="10"/>
        <rFont val="Arial"/>
        <family val="2"/>
      </rPr>
      <t>no audio in/out</t>
    </r>
    <r>
      <rPr>
        <sz val="12"/>
        <color indexed="8"/>
        <rFont val="Arial"/>
        <family val="2"/>
      </rPr>
      <t>, SD card, video analytics, CVBS, open platform, IP66, IK10, PoE/12VDC</t>
    </r>
  </si>
  <si>
    <t>QNO-6022R</t>
  </si>
  <si>
    <t>Wisenet Q network outdoor vandal bullet camera, 2MP @ 30fps, 4.0mm fixed focal lens (87°), triple codec H.265/H.264/MJPEG with Wisestream II, 120dB WDR, IR LEDs range 82', defocus detection, hallway View, one way audio and SD card, video analytics, CVBS, open platform, IP66, IK10, PoE/12VDC</t>
  </si>
  <si>
    <t>QNO-6032R</t>
  </si>
  <si>
    <t>Wisenet Q network outdoor vandal bullet camera, 2MP @ 30fps, 6.0mm fixed focal lens (52°), triple codec H.265/H.264/MJPEG with Wisestream II, 120dB WDR, IR LEDs range 98', defocus detection, hallway View, one way audio and SD card, video analytics, CVBS, open platform, IP66, IK10, PoE/12VDC</t>
  </si>
  <si>
    <t>QNO-6082R</t>
  </si>
  <si>
    <t>Wisenet Q network outdoor vandal bullet camera, 2MP @ 30fps, motorized vari-focal lens 3.1x (3.2 ~ 10.0mm) (109°~33°), triple codec H.265/H.264/MJPEG with Wisestream II, 120dB WDR, IR LEDs range 98', defocus detection, hallway View, one way audio and SD card, video analytics, CVBS, open platform, IP66, IK10, PoE/12VDC</t>
  </si>
  <si>
    <t>QNV-6012R</t>
  </si>
  <si>
    <t>Wisenet Q network outdoor vandal dome camera, 2MP @ 30fps, 2.8mm fixed focal lens (113°), triple codec H.265/H.264/MJPEG with Wisestream II, 120dB WDR, IR LEDs range 65', defocus detection, hallway View, one way audio and SD card, video analytics, CVBS, open platform, IP66, IK10, PoE/12VDC, white color</t>
  </si>
  <si>
    <t>QNV-6012R1</t>
  </si>
  <si>
    <r>
      <t xml:space="preserve">Wisenet Q network outdoor vandal dome camera, 2MP @ 30fps, 2.8mm fixed focal lens (113°), triple codec H.265/H.264/MJPEG with Wisestream II, 120dB WDR, IR LEDs range 65', defocus detection, hallway View, </t>
    </r>
    <r>
      <rPr>
        <sz val="12"/>
        <color indexed="10"/>
        <rFont val="Arial"/>
        <family val="2"/>
      </rPr>
      <t>no audio in/out</t>
    </r>
    <r>
      <rPr>
        <sz val="12"/>
        <color indexed="8"/>
        <rFont val="Arial"/>
        <family val="2"/>
      </rPr>
      <t>, SD card, video analytics, CVBS, open platform, IP66, IK10, PoE/12VDC, white color</t>
    </r>
  </si>
  <si>
    <t>QNV-6022R</t>
  </si>
  <si>
    <t>Wisenet Q network outdoor vandal dome camera, 2MP @ 30fps, 4.0mm fixed focal lens (87°), triple codec H.265/H.264/MJPEG with Wisestream II, 120dB WDR, IR LEDs range 82', defocus detection, hallway View, one way audio and SD card, video analytics, CVBS, open platform, IP66, IK10, PoE/12VDC, white color</t>
  </si>
  <si>
    <t>QNV-6024RM</t>
  </si>
  <si>
    <t>2M Mobile IR Flat Camera</t>
  </si>
  <si>
    <t>Wisenet Q network Mobile IR vandal dome camera, 2MP, Full HD(1080p) 30fps, triple codec H.265/H.264/MJPEG with WiseStream technology, Fixed focal Lens 3.6mm, Built in Mic, M12 Network connectors (M12 connector to RJ-45 adaptor is not included), hallway View, 120dB WDR, built-in IR range of 32.8', true D/N, built-in SD card slot, IP66, IK10</t>
  </si>
  <si>
    <t>QNV-6032R</t>
  </si>
  <si>
    <t>Wisenet Q network outdoor vandal dome camera, 2MP @ 30fps, 6.0mm fixed focal lens (52°), triple codec H.265/H.264/MJPEG with Wisestream II, 120dB WDR, IR LEDs range 98', defocus detection, hallway View, one way audio and SD card, video analytics, CVBS, open platform, IP66, IK10, PoE/12VDC, white color</t>
  </si>
  <si>
    <t>QNV-6082R</t>
  </si>
  <si>
    <t>Wisenet Q network outdoor vandal dome camera, 2MP @ 30fps, motorized vari-focal lens 3.1x (3.2 ~ 10.0mm) (109°~33°), triple codec H.265/H.264/MJPEG with Wisestream II, 120dB WDR, IR LEDs range 98', defocus detection, hallway View, one way audio and SD card, video analytics, CVBS, open platform, IP66, IK10, PoE/12VDC, white color</t>
  </si>
  <si>
    <t>QNV-6082R1</t>
  </si>
  <si>
    <r>
      <t xml:space="preserve">Wisenet Q network outdoor vandal dome camera, 2MP @ 30fps, motorized vari-focal lens 3.1x (3.2 ~ 10.0mm) (109°~33°), triple codec H.265/H.264/MJPEG with Wisestream II, 120dB WDR, IR LEDs range 98', defocus detection, hallway View, </t>
    </r>
    <r>
      <rPr>
        <sz val="12"/>
        <color indexed="10"/>
        <rFont val="Arial"/>
        <family val="2"/>
      </rPr>
      <t>no audio in/out</t>
    </r>
    <r>
      <rPr>
        <sz val="12"/>
        <color indexed="8"/>
        <rFont val="Arial"/>
        <family val="2"/>
      </rPr>
      <t>, SD card, video analytics, CVBS, open platform, IP66, IK10, PoE/12VDC, white color</t>
    </r>
  </si>
  <si>
    <t>QNV-6023R</t>
  </si>
  <si>
    <t>2MP IR Vandal Dome</t>
  </si>
  <si>
    <t>Wisenet Q network outdoor vandal dome camera, 2MP @ 30fps, 3.6mm fixed focal lens (94.8°), triple codec H.265/H.264/MJPEG with Wisestream II, 120dB WDR, IR LEDs range 49', defocus detection, hallway View, one way audio and SD card, video analytics, CVBS, open platform, IP66, IK10, PoE</t>
  </si>
  <si>
    <t>QND-6012R</t>
  </si>
  <si>
    <t>Wisenet Q network indoor dome camera, 2MP @ 30fps, 2.8mm fixed focal lens (113°), triple codec H.265/H.264/MJPEG with Wisestream II, 120dB WDR, IR LEDs range 65', defocus detection, hallway View, one way audio and SD card, video analytics, CVBS, open platform, PoE/12VDC, white color</t>
  </si>
  <si>
    <t>QND-6012R1</t>
  </si>
  <si>
    <r>
      <t xml:space="preserve">Wisenet Q network indoor dome camera, 2MP @ 30fps, 2.8mm fixed focal lens (113°), triple codec H.265/H.264/MJPEG with Wisestream II, 120dB WDR, IR LEDs range 65', defocus detection, hallway View, </t>
    </r>
    <r>
      <rPr>
        <sz val="12"/>
        <color indexed="10"/>
        <rFont val="Arial"/>
        <family val="2"/>
      </rPr>
      <t>no audio in/out</t>
    </r>
    <r>
      <rPr>
        <sz val="12"/>
        <color indexed="8"/>
        <rFont val="Arial"/>
        <family val="2"/>
      </rPr>
      <t>, SD card, video analytics, CVBS, open platform, PoE/12VDC, white color</t>
    </r>
  </si>
  <si>
    <t>QND-6022R</t>
  </si>
  <si>
    <t>Wisenet Q network indoor dome camera, 2MP @ 30fps, 4.0mm fixed focal lens (87°), triple codec H.265/H.264/MJPEG with Wisestream II, 120dB WDR, IR LEDs range 65', defocus detection, hallway View, one way audio and SD card, video analytics, CVBS, open platform, PoE/12VDC, white color</t>
  </si>
  <si>
    <t>QND-6032R</t>
  </si>
  <si>
    <t>Wisenet Q network indoor dome camera, 2MP @ 30fps, 6.0mm fixed focal lens (52°), triple codec H.265/H.264/MJPEG with Wisestream II, 120dB WDR, IR LEDs range 65', defocus detection, hallway View, one way audio and SD card, video analytics, CVBS, open platform, PoE/12VDC, white color</t>
  </si>
  <si>
    <t>QND-6082R</t>
  </si>
  <si>
    <t>Wisenet Q network indoor dome camera, 2MP @ 30fps, motorized vari-focal lens 3.1x (3.2 ~ 10.0mm) (109°~33°), triple codec H.265/H.264/MJPEG with Wisestream II, 120dB WDR, IR LEDs range 98', defocus detection, hallway View, one way audio and SD card, video analytics, CVBS, open platform, PoE/12VDC, white color</t>
  </si>
  <si>
    <t>QND-6082R1</t>
  </si>
  <si>
    <r>
      <t xml:space="preserve">Wisenet Q network indoor dome camera, 2MP @ 30fps, motorized vari-focal lens 3.1x (3.2 ~ 10.0mm) (109°~33°), triple codec H.265/H.264/MJPEG with Wisestream II, 120dB WDR, IR LEDs range 98', defocus detection, hallway View, </t>
    </r>
    <r>
      <rPr>
        <sz val="12"/>
        <color indexed="10"/>
        <rFont val="Arial"/>
        <family val="2"/>
      </rPr>
      <t>no audio in/out</t>
    </r>
    <r>
      <rPr>
        <sz val="12"/>
        <color indexed="8"/>
        <rFont val="Arial"/>
        <family val="2"/>
      </rPr>
      <t>, SD card, video analytics, CVBS, open platform, PoE/12VDC, white color</t>
    </r>
  </si>
  <si>
    <t>QND-6011</t>
  </si>
  <si>
    <t>2MP Indoor Dome</t>
  </si>
  <si>
    <t>Wisenet Q mini network indoor dome camera, 2MP @ 30fps, 2.8mm fixed focal lens (113°), triple codec H.265/H.264/MJPEG with Wisestream II, 120dB WDR, defocus detection, hallway View,  SD card, people counting, open platform, IP42, IK08, PoE, white color</t>
  </si>
  <si>
    <t>QND-6021</t>
  </si>
  <si>
    <t>Wisenet Q mini network indoor dome camera, 2MP @ 30fps, 4.0mm fixed focal lens (87°), triple codec H.265/H.264/MJPEG with Wisestream II, 120dB WDR, defocus detection, hallway View, SD card, people counting, open platform, IP42, IK08, PoE, white color</t>
  </si>
  <si>
    <t>LNV-6072R</t>
  </si>
  <si>
    <t>L series outdoor vandal dome camera, 2MP @ 30fps, vari-focal lens 3.1x (3.2 ~ 10mm) (101.6° ~31.3°), Double codec H.264/MJPEG, Wisestream II, 120dB WDR, IR LEDs, hallway view, SD card, IP66, IK10, PoE, White</t>
  </si>
  <si>
    <t>LNV-6012R</t>
  </si>
  <si>
    <t>L series outdoor vandal dome camera, 2MP @ 30fps,3mm fixed focal lens (102°), Double codec H.264/MJPEG, Wisestream II, 120dB WDR, IR LEDs, hallway view, SD card, IP66, IK10, PoE, White</t>
  </si>
  <si>
    <t>LNV-6022R</t>
  </si>
  <si>
    <t>L series outdoor vandal dome camera, 2MP @ 30fps,4mm fixed focal lens (80°), Double codec H.264/MJPEG, Wisestream II, 120dB WDR, IR LEDs, hallway view, SD card, IP66, IK10, PoE, White</t>
  </si>
  <si>
    <t>LNV-6032R</t>
  </si>
  <si>
    <t>L series outdoor vandal dome camera, 2MP @ 30fps,6mm fixed focal lens (51°), Double codec H.264/MJPEG, Wisestream II, 120dB WDR, IR LEDs, hallway view, SD card, IP66, IK10, PoE, White</t>
  </si>
  <si>
    <t>LND-6072R</t>
  </si>
  <si>
    <t>2MP IR Dome</t>
  </si>
  <si>
    <t>L series indoor dome camera, 2MP @ 30fps, vari-focal lens 3.1x (3.2 ~ 10mm) (101.6° ~31.3°), Double codec H.264/MJPEG, Wisestream II, 120dB WDR, IR LEDs, hallway view, SD card, PoE, White</t>
  </si>
  <si>
    <t>LND-6012R</t>
  </si>
  <si>
    <t>L series indoor dome camera, 2MP @ 30fps,3mm fixed focal lens (102°), Double codec H.264/MJPEG, Wisestream II, 120dB WDR, IR LEDs, hallway view, SD card, PoE, White</t>
  </si>
  <si>
    <t>LND-6022R</t>
  </si>
  <si>
    <t>L series indoor dome camera, 2MP @ 30fps,4mm fixed focal lens (80°), Double codec H.264/MJPEG, Wisestream II, 120dB WDR, IR LEDs, hallway view, SD card, PoE, White</t>
  </si>
  <si>
    <t>LND-6032R</t>
  </si>
  <si>
    <t>L series indoor dome camera, 2MP @ 30fps,6mm fixed focal lens (51°), Double codec H.264/MJPEG, Wisestream II, 120dB WDR, IR LEDs, hallway view, SD card, PoE, White</t>
  </si>
  <si>
    <t>LNO-6072R</t>
  </si>
  <si>
    <t>L series outdoor bullet camera, 2MP @ 30fps, vari-focal lens 3.1x (3.2 ~ 10mm) (101.6° ~31.3°), Double codec H.264/MJPEG, Wisestream II, 120dB WDR, IR LEDs, hallway view, SD card, IP66, PoE, White</t>
  </si>
  <si>
    <t>LNO-6012R</t>
  </si>
  <si>
    <t>L series outdoor bullet camera, 2MP @ 30fps,3mm fixed focal lens (102°), Double codec H.264/MJPEG, Wisestream II, 120dB WDR, IR LEDs, hallway view, SD card, IP66, PoE, White</t>
  </si>
  <si>
    <t>LNO-6022R</t>
  </si>
  <si>
    <t>L series outdoor bullet camera, 2MP @ 30fps,4mm fixed focal lens (80°), Double codec H.264/MJPEG, Wisestream II, 120dB WDR, IR LEDs, hallway view, SD card, IP66, PoE, White</t>
  </si>
  <si>
    <t>LNO-6032R</t>
  </si>
  <si>
    <t>L series outdoor bullet camera, 2MP @ 30fps,6mm fixed focal lens (51°), Double codec H.264/MJPEG, Wisestream II, 120dB WDR, IR LEDs, hallway view, SD card, IP66, PoE, White</t>
  </si>
  <si>
    <t>XNB-H6241A</t>
  </si>
  <si>
    <t>2MP Network ATM Camera Kit</t>
  </si>
  <si>
    <t>Wisenet X powered by Wisenet 5 network ATM camera, 2MP, Full HD(1080p) 60fps, 2.4mm fixed lens (138°), triple codec H.265/H.264/MJPEG with WiseStream II technology, 120dB WDR, micro SD/SDHC/SDXC, USB port for easy installation, advanced video analytics and sound classification and business analytics, hallway view, HLC, defog detection, DIS, 12VDC/PoE, +14°F ~ 131°F,
cable Length is 8m (26 feet).</t>
  </si>
  <si>
    <t>044701001096</t>
  </si>
  <si>
    <t>XNB-H6240A</t>
  </si>
  <si>
    <t>Wisenet X powered by Wisenet 5 network ATM camera, 2MP, Full HD(1080p) 60fps, 2.4mm fixed lens (138°), triple codec H.265/H.264/MJPEG with WiseStream II technology, 120dB WDR, micro SD/SDHC/SDXC, USB port for easy installation, advanced video analytics and sound classification and business analytics, hallway view, HLC, defog detection, DIS, 12VDC/PoE, +14°F ~ 131°F,
cable Length is 1.5m (4.9 feet).</t>
  </si>
  <si>
    <t>044701001089</t>
  </si>
  <si>
    <t>XNB-H6461H</t>
  </si>
  <si>
    <t>2MP Pinhole Height Strip Camera Kit</t>
  </si>
  <si>
    <t>Wisenet X powered by Wisenet 5 network pinhole camera with height strip housing, 2MP, Full HD(1080p) 60fps, 4.6mm fixed lens (73°), triple codec H.265/H.264/MJPEG with WiseStream II technology, 120dB WDR, micro SD/SDHC/SDXC, USB port for easy installation, advanced video analytics and sound classification and business analytics, hallway view, HLC, defog detection, DIS, 12VDC/PoE, +14°F ~ 131°F,
cable Length is 8m (26 feet).</t>
  </si>
  <si>
    <t>044701001102</t>
  </si>
  <si>
    <t>XNB-H6280B</t>
  </si>
  <si>
    <t>2MP Bandit Barrier</t>
  </si>
  <si>
    <t>Wisenet X powered by Wisenet 5 network Bandit Barrier camera, 2MP, Full HD(1080p) 60fps, 2.8mm fixed lens (107.4°), triple codec H.265/H.264/MJPEG with WiseStream II technology, 120dB WDR, micro SD/SDHC/SDXC, USB port for easy installation, advanced video analytics and sound classification and business analytics, hallway view, HLC, defog detection, DIS, 12VDC/PoE, +14°F ~ 131°F,
cable Length is 1.5m (4.9 feet).</t>
  </si>
  <si>
    <t>QNP-6230</t>
  </si>
  <si>
    <t>2MP 23x PTZ</t>
  </si>
  <si>
    <t>Limited Stock
Comparable Model
QNP-6250</t>
  </si>
  <si>
    <t>Wisenet Q network indoor PTZ camera, 2MP, Full HD(1080p) 30fps, H.265/H.264/MJPEG, Optical Zoom Lens 23x (4.44-102.1mm), 120dB WDR, true D/N, 500°/sec Pan, SD/SDHC/SDXC, 24VAC/PoE+</t>
  </si>
  <si>
    <r>
      <rPr>
        <sz val="12"/>
        <color rgb="FFFF0000"/>
        <rFont val="Arial"/>
        <family val="2"/>
      </rPr>
      <t>8801089108920</t>
    </r>
    <r>
      <rPr>
        <sz val="12"/>
        <color rgb="FF000000"/>
        <rFont val="Arial"/>
        <family val="2"/>
      </rPr>
      <t xml:space="preserve">
8801089132215</t>
    </r>
  </si>
  <si>
    <t>QNP-6230H</t>
  </si>
  <si>
    <t>Limited Stock
Comparable Model
QNP-6250H</t>
  </si>
  <si>
    <t>Wisenet Q network outdoor PTZ camera, 2MP, Full HD(1080p) 30fps, H.265/H.264/MJPEG, Optical Zoom Lens 23x (4.44-102.1mm), 120dB WDR, true D/N, 500°/sec Pan, SD/SDHC/SDXC, 24VAC/PoE+, Analytics, IP66, IK10, Heater on -58°F 24VAC</t>
  </si>
  <si>
    <r>
      <rPr>
        <sz val="12"/>
        <color rgb="FFFF0000"/>
        <rFont val="Arial"/>
        <family val="2"/>
      </rPr>
      <t>8801089108975</t>
    </r>
    <r>
      <rPr>
        <sz val="12"/>
        <color rgb="FF000000"/>
        <rFont val="Arial"/>
        <family val="2"/>
      </rPr>
      <t xml:space="preserve">
8801089132208</t>
    </r>
  </si>
  <si>
    <t>QNP-6230RH</t>
  </si>
  <si>
    <t>2MP IR 23x PTZ</t>
  </si>
  <si>
    <t>Limited Stock
Comparable Model
QNP-6250R</t>
  </si>
  <si>
    <r>
      <t xml:space="preserve">Wisenet Q network outdoor IR PTZ camera, IR range for up to 328ft, 2MP, Full HD(1080p) 30fps, triple codec H.265/H.264/MJPEG with WiseStream II, 23x optical zoom (4.44 ~ 102.2mm) (61.8º ~ 3.08º), 120dB WDR, HLC, true D/N, 24VAC / HPoE, IP66, IK10, Built-in -58°F (-50°C) Heater (24VAC only) </t>
    </r>
    <r>
      <rPr>
        <b/>
        <sz val="12"/>
        <color rgb="FFFF0000"/>
        <rFont val="Arial"/>
        <family val="2"/>
      </rPr>
      <t>HPoE injector not included</t>
    </r>
  </si>
  <si>
    <t>QNP-6250H</t>
  </si>
  <si>
    <t>Wisenet Q network outdoor PTZ camera, 2MP, Full HD(1080p) 60fps, triple codec H.265/H.264/MJPEG with WiseStream II technology, 4.44~111mm (25x) lens, 120dB WDR, Day &amp; Night (ICR), DIS (Built-in gyro sensor), Intelligent Analytics, Micro SD/SDHC/SDXC 1slot 256GB, Focus Save, IP66, IK10, NEMA4X, white color</t>
  </si>
  <si>
    <t>TNU-6321</t>
  </si>
  <si>
    <t>2MP 32x Positioning Camera</t>
  </si>
  <si>
    <t>Special Order Only</t>
  </si>
  <si>
    <t>2MP Network Positioning Camera (1920 x 1080) resolution, 4.44 ~ 142.6mm (32x) varifocal lens, 60fps@2MP (H.264), 30fps@2MP (MJPEG), H.265, H.264, MJPEG codec support, 360˚ Endless, Tilt -90˚~40˚, Day &amp; Night (ICR), WDR (120dB), Defog, Tampering, Virtual line, Enter / Exit, (Dis)Appear, Audio detection, Face detection, Motion detection,  micro SD / SDHC / SDXC slot, Power 24VAC (Optional IR illuminators: SPI-50)</t>
  </si>
  <si>
    <t>Thermal Cameras</t>
  </si>
  <si>
    <t>TNO-4041T</t>
  </si>
  <si>
    <t>VGA Thermal Camera
 for PT Unit</t>
  </si>
  <si>
    <r>
      <t xml:space="preserve">Wisenet T network outdoor vandal thermal camera (uncooled), 640x480 @ 30fps, 19mm fixed focal lens (32°), triple codec H.265/H.264/MJPEG with Wisestream II, SD card, advanced video analytics and sound classification, PTZ handover, open platform, DIS(Gyro), IP66, IK10, PoE/12VDC/24VAC, white color
</t>
    </r>
    <r>
      <rPr>
        <b/>
        <sz val="12"/>
        <color indexed="10"/>
        <rFont val="Arial"/>
        <family val="2"/>
      </rPr>
      <t>RS485/422, built to go on PT head unit</t>
    </r>
  </si>
  <si>
    <t>TNO-4040T</t>
  </si>
  <si>
    <t>VGA Thermal Bullet</t>
  </si>
  <si>
    <t>Wisenet T network outdoor vandal thermal bullet camera (uncooled), 640x480 @ 30fps, 19mm fixed focal lens (32°), triple codec H.265/H.264/MJPEG with Wisestream II, SD card, advanced video analytics and sound classification, PTZ handover, open platform, DIS(Gyro), integrated back box, IP66, IK10, PoE/12VDC/24VAC, white color</t>
  </si>
  <si>
    <t>TNO-4030T</t>
  </si>
  <si>
    <t>Wisenet T network outdoor vandal thermal bullet camera (uncooled), 640x480 @ 30fps, 13mm fixed focal lens (48.6°), triple codec H.265/H.264/MJPEG with Wisestream II, SD card, advanced video analytics and sound classification, PTZ handover, open platform, DIS(Gyro), integrated back box, IP66, IK10, PoE/12VDC/24VAC, white color</t>
  </si>
  <si>
    <t>TNO-4051T</t>
  </si>
  <si>
    <t>VGA Thermal Camera for PT Unit</t>
  </si>
  <si>
    <r>
      <t xml:space="preserve">Wisenet T network outdoor vandal thermal camera (uncooled), 640x480 @ 30fps, 35mm fixed focal lens (17.2°), triple codec H.265/H.264/MJPEG with Wisestream II, SD card, advanced video analytics and sound classification, PTZ handover, open platform, DIS(Gyro), IP66, IK10, PoE/12VDC/24VAC, white color
</t>
    </r>
    <r>
      <rPr>
        <b/>
        <sz val="12"/>
        <color indexed="10"/>
        <rFont val="Arial"/>
        <family val="2"/>
      </rPr>
      <t>RS485/422, built to go on PT head unit</t>
    </r>
  </si>
  <si>
    <t>TNO-4050T</t>
  </si>
  <si>
    <t>Wisenet T network outdoor vandal thermal bullet camera (uncooled), 640x480 @ 30fps, 35mm fixed focal lens (17.2°), triple codec H.265/H.264/MJPEG with Wisestream II, SD card, advanced video analytics and sound classification, PTZ handover, open platform, DIS(Gyro), integrated back box, IP66, IK10, PoE/12VDC/24VAC, white color</t>
  </si>
  <si>
    <t>TNU-4041T</t>
  </si>
  <si>
    <t>VGA Thermal Positioning</t>
  </si>
  <si>
    <t>Wisenet T network outdoor thermal positioning camera (uncooled), 640x480 @ 30fps, 19mm fixed focal lens (32°), pan: 360° endless, Tilt: -90°~ 40°, triple codec H.265/H.264/MJPEG with Wisestream II, SD card, advanced video analytics and sound classification, PTZ handover, open platform, DIS(Gyro), integrated back box, IP66, IK10, 24VAC, white color</t>
  </si>
  <si>
    <t>TNU-4051T</t>
  </si>
  <si>
    <t>Wisenet T network outdoor thermal positioning camera (uncooled), 640x480 @ 30fps, 35mm fixed focal lens (17.2°), pan: 360° endless, Tilt: -90°~ 40°, triple codec H.265/H.264/MJPEG with Wisestream II, SD card, advanced video analytics and sound classification, PTZ handover, open platform, DIS(Gyro), integrated back box, IP66, IK10, 24VAC, white color</t>
  </si>
  <si>
    <t>TNO-4030TR</t>
  </si>
  <si>
    <t>VGA Radiometric Bullet</t>
  </si>
  <si>
    <t>Wisenet T network outdoor vandal Radiometric bullet camera (uncooled), 640x480 @ 30fps, 13mm fixed focal lens (48.6°), triple codec H.265/H.264/MJPEG with Wisestream II, SD card, advanced video analytics and sound classification, PTZ handover, up to 3 user programmable temperature detection areas, temperature detection range is from (-4°F ~ 266°F) , open platform, DIS(Gyro), integrated back box, IP66, IK10, PoE/12VDC/24VAC, white color</t>
  </si>
  <si>
    <t>TNO-4040TR</t>
  </si>
  <si>
    <t>Wisenet T network outdoor vandal Radiometric bullet camera (uncooled), 640x480 @ 30fps, 19mm fixed focal lens (32°), triple codec H.265/H.264/MJPEG with Wisestream II, SD card, advanced video analytics and sound classification, PTZ handover, up to 3 user programmable temperature detection areas, temperature detection range is from (-4°F ~ 266°F) , open platform, DIS(Gyro), integrated back box, IP66, IK10, PoE/12VDC/24VAC, white color</t>
  </si>
  <si>
    <t>TNO-4041TR</t>
  </si>
  <si>
    <t>VGA Radiometric Camera 
for PT Unit</t>
  </si>
  <si>
    <r>
      <t xml:space="preserve">Wisenet T network outdoor vandal Radiometric bullet camera (uncooled), 640x480 @ 30fps, 19mm fixed focal lens (32°), triple codec H.265/H.264/MJPEG with Wisestream II, SD card, advanced video analytics and sound classification, PTZ handover, up to 3 user programmable temperature detection areas, temperature detection range is from (-4°F ~ 266°F) , open platform, DIS(Gyro), integrated back box, IP66, IK10, PoE/12VDC/24VAC, white color
</t>
    </r>
    <r>
      <rPr>
        <b/>
        <sz val="12"/>
        <color indexed="10"/>
        <rFont val="Arial"/>
        <family val="2"/>
      </rPr>
      <t>RS485/422, built to go on PT head unit</t>
    </r>
  </si>
  <si>
    <t>TNM-3620TDY</t>
  </si>
  <si>
    <t>EBT camera</t>
  </si>
  <si>
    <r>
      <t xml:space="preserve">Wisenet T network indoor body temperature detection camera (uncooled), dual sensor camera with QVGA thermal (320x240) &amp; 2MP (1920x1080) visible video outputs, built-in 4.7mm fixed lens (50°) (thermal), 4mm fixed lens (87.6°) (visible), AI Face &amp; temperature detection, </t>
    </r>
    <r>
      <rPr>
        <sz val="12"/>
        <color indexed="10"/>
        <rFont val="Arial"/>
        <family val="2"/>
      </rPr>
      <t>Estimated Body Temperature Mode: +30°C~+45°C (+86°F~+113°F), accuracy ±0.5°C (±0.9°F) / with blackbody ±0.3°C (±0.54°F)</t>
    </r>
    <r>
      <rPr>
        <sz val="12"/>
        <color indexed="8"/>
        <rFont val="Arial"/>
        <family val="2"/>
      </rPr>
      <t>, normal radiometric mode temperature detection range from (-4˚F~+266˚F), triple codec H.265/H.264/MJPEG with Wisestream II, 150dB WDR, USB and CVBS port for easy installation, advanced video analytics, micro SD, DIS, PoE+/12VDC</t>
    </r>
  </si>
  <si>
    <t>TNO-3010T</t>
  </si>
  <si>
    <t>QVGA Thermal Bullet</t>
  </si>
  <si>
    <t>Special order only 
(4-6 week lead time)</t>
  </si>
  <si>
    <t>QVGA Thermal camera, Max. 320 x 240 resolution support, built-in 2.7mm fixed lens, H.265, H.264, MJPEG codec, Max. 30fps@all resolutions, full video and audio analytics, temperature detection, shock detection, micro SD Max. 256GB, Hallway View, WiseStreamII, PoE, 24VAC, 12VDC / IP66, NEMA4X, IK10</t>
  </si>
  <si>
    <t>TNO-3020T</t>
  </si>
  <si>
    <t>QVGA Thermal camera, Max. 320 x 240 resolution support, built-in 4.3mm fixed lens, H.265, H.264, MJPEG codec, Max. 30fps@all resolutions, full video and audio analytics, temperature detection, shock detection, micro SD Max. 256GB, Hallway View, WiseStreamII, PoE, 24VAC, 12VDC / IP66, NEMA4X, IK10</t>
  </si>
  <si>
    <t>TNO-3030T</t>
  </si>
  <si>
    <t>QVGA Thermal camera, Max. 320 x 240 resolution support, built-in 13.7mm fixed lens, H.265, H.264, MJPEG codec, Max. 30fps@all resolutions, full video and audio analytics, temperature detection, shock detection, micro SD Max. 256GB, Hallway View, WiseStreamII, PoE, 24VAC, 12VDC / IP66, NEMA4X, IK10</t>
  </si>
  <si>
    <t>TNO-3040T</t>
  </si>
  <si>
    <t>QVGA Thermal camera, Max. 320 x 240 resolution support, built-in 19mm fixed lens, H.265, H.264, MJPEG codec, Max. 30fps@all resolutions, full video and audio analytics, temperature detection, shock detection, micro SD Max. 256GB, Hallway View, WiseStreamII, PoE, 24VAC, 12VDC / IP66, NEMA4X, IK10</t>
  </si>
  <si>
    <t>TNO-3050T</t>
  </si>
  <si>
    <t>QVGA Thermal camera, Max. 320 x 240 resolution support, built-in 35mm fixed lens, H.265, H.264, MJPEG codec, Max. 30fps@all resolutions, full video and audio analytics, temperature detection, shock detection, micro SD Max. 256GB, Hallway View, WiseStreamII, PoE, 24VAC, 12VDC / IP66, NEMA4X, IK10</t>
  </si>
  <si>
    <t>Explosion Proof</t>
  </si>
  <si>
    <t>TNO-X6320EPT0-Z</t>
  </si>
  <si>
    <t>Explosion Proof Zoom Camera</t>
  </si>
  <si>
    <t>Special order only 
(16 week lead time)</t>
  </si>
  <si>
    <t>Explosion proof housing using the XNZ-6320 PoE Only (No Wiper), cLCus C1/D1 certification, -10°C ~ +55°C (+14°F ~ +131°F), IP66/IP67,IP68, "-Z" for cLCus C1/D1</t>
  </si>
  <si>
    <t>TNO-X6320EPT0-C</t>
  </si>
  <si>
    <t xml:space="preserve">Explosion proof housing using the XNZ-6320 PoE Only (No Wiper), cLCus C1/D1 certification, -10°C ~ +55°C (+14°F ~ +131°F), IP66/IP67,IP68, "-C" for cLC CSA </t>
  </si>
  <si>
    <t>TNO-X6320EPT0-M</t>
  </si>
  <si>
    <t>Explosion proof housing using the XNZ-6320 PoE Only (No Wiper), cLCus C1/D1 certification, -10°C ~ +55°C (+14°F ~ +131°F), IP66/IP67,IP68, "-M" for INMETRO</t>
  </si>
  <si>
    <t>TNO-X6320E1WT1-Z</t>
  </si>
  <si>
    <t>Explosion proof housing using the XNZ-6320 24VAC Only  with wiper, cLCus C1/D1 certification, -40°C ~ +60°C (-40°F ~ +140°F), IP66/IP67,IP68, "-Z" for cLCus C1/D1</t>
  </si>
  <si>
    <t>TNO-X6320E1WT1-C</t>
  </si>
  <si>
    <t>Explosion proof housing using the XNZ-6320 24VAC Only  with wiper, cLCus C1/D1 certification, -40°C ~ +60°C (-40°F ~ +140°F), IP66/IP67,IP68, "-C" for cLC CSA</t>
  </si>
  <si>
    <t>TNO-X6320E1WT2-C</t>
  </si>
  <si>
    <t>Explosion proof housing using the XNZ-6320 24VAC Only  with wiper, cLCus C1/D1 certification, -60°C ~ +40°C (-67°F ~ +104°F), IP66/IP67,IP68, "-C" for cLC CSA</t>
  </si>
  <si>
    <t>TNO-X6320E1WT1-M</t>
  </si>
  <si>
    <t>Explosion proof housing using the XNZ-6320 24VAC Only  with wiper, cLCus C1/D1 certification, -40°C ~ +60°C (-40°F ~ +140°F), IP66/IP67,IP68, "-M" for INMETRO</t>
  </si>
  <si>
    <t>TNO-X6320E2F2T1-Z</t>
  </si>
  <si>
    <t>Explosion proof housing using the XNZ-6320 110VAC Only, Single Mode Fiber (No Wiper), cLCus C1/D1 certification, -40°C ~ +60°C (-40°F ~ +140°F), IP66/IP67,IP68, "-Z" for cLCus C1/D1</t>
  </si>
  <si>
    <t>TNO-X6320E2F2T1-C</t>
  </si>
  <si>
    <t>Explosion proof housing using the XNZ-6320 110VAC Only, Single Mode Fiber (No Wiper), cLCus C1/D1 certification, -40°C ~ +60°C (-40°F ~ +140°F), IP66/IP67,IP68, "-C" for cLC CSA</t>
  </si>
  <si>
    <t>TNO-X6320E2F2T2-C</t>
  </si>
  <si>
    <t>Explosion proof housing using the XNZ-6320 110VAC Only, Single Mode Fiber (No Wiper), cLCus C1/D1 certification, -60°C ~ +40°C (-67°F ~ +104°F), IP66/IP67,IP68, "-C" for cLC CSA</t>
  </si>
  <si>
    <t>TNO-X6320E2F2T1-M</t>
  </si>
  <si>
    <t>Explosion proof housing using the XNZ-6320 110VAC Only, Single Mode Fiber (No Wiper), cLCus C1/D1 certification, -40°C ~ +60°C (-40°F ~ +140°F), IP66/IP67,IP68, "-M" for INMETRO</t>
  </si>
  <si>
    <t>TNO-X6320E2F2WT1-Z</t>
  </si>
  <si>
    <t>Explosion proof housing using the XNZ-6320 110VAC Only, Single Mode Fiber with Wiper, cLCus C1/D1 certification, -40°C ~ +60°C (-40°F ~ +140°F), IP66/IP67,IP68, "-Z" for cLCus C1/D1</t>
  </si>
  <si>
    <t>TNO-X6320E2F2WT1-C</t>
  </si>
  <si>
    <t xml:space="preserve">Explosion proof housing using the XNZ-6320 110VAC Only, Single Mode Fiber with Wiper, cLCus C1/D1 certification, -40°C ~ +60°C (-40°F ~ +140°F), IP66/IP67,IP68, "-C" for cLC CSA </t>
  </si>
  <si>
    <t>TNO-X6320E2F2WT2-C</t>
  </si>
  <si>
    <t xml:space="preserve">Explosion proof housing using the XNZ-6320 110VAC Only, Single Mode Fiber with Wiper, cLCus C1/D1 certification, -60°C ~ +40°C (-67°F ~ +104°F), IP66/IP67,IP68, "-C" for cLC CSA </t>
  </si>
  <si>
    <t>TNO-X6320E2F2WT1-M</t>
  </si>
  <si>
    <t xml:space="preserve">Explosion proof housing using the XNZ-6320 110VAC Only, Single Mode Fiber with Wiper, cLCus C1/D1 certification, -40°C ~ +60°C (-40°F ~ +140°F), IP66/IP67,IP68, "-M" for INMETRO </t>
  </si>
  <si>
    <t>TNU-X6320E2WT1-Z</t>
  </si>
  <si>
    <t>Explosion Proof Positioning Camera</t>
  </si>
  <si>
    <t>Explosion proof positioning camera using the XNZ-6320 110VAC Only, with Wiper, cLCus C1/D1 certification, -40°C ~ +60°C (-40°F ~ +140°F), IP66/IP67, "-Z" for cLCus C1/D1</t>
  </si>
  <si>
    <t>TNU-X6320E2WT1-C</t>
  </si>
  <si>
    <t xml:space="preserve">Explosion proof positioning camera using the XNZ-6320 110VAC Only, with Wiper, cLCus C1/D1 certification, -40°C ~ +60°C (-40°F ~ +140°F), IP66/IP67, "-C" for cLC CSA </t>
  </si>
  <si>
    <t>TNU-X6320E2WT2-C</t>
  </si>
  <si>
    <t xml:space="preserve">Explosion proof positioning camera using the XNZ-6320 110VAC Only, with Wiper, cLCus C1/D1 certification, -60°C ~ +40°C (-67°F ~ +104°F), IP66/IP67, "-C" for cLC CSA </t>
  </si>
  <si>
    <t>TNU-X6320E2WT1-M</t>
  </si>
  <si>
    <t xml:space="preserve">Explosion proof positioning camera using the XNZ-6320 110VAC Only, with Wiper, cLCus C1/D1 certification, -40°C ~ +60°C (-40°F ~ +140°F), IP66/IP67, "-M" for INMETRO </t>
  </si>
  <si>
    <t>TNU-X6320E2F2WT1-Z</t>
  </si>
  <si>
    <t>Explosion proof positioning camera using the XNZ-6320 110VAC Only, Single Mode Fiber with Wiper, cLCus C1/D1 certification, -40°C ~ +60°C (-40°F ~ +140°F), IP66/IP67, "-Z" for cLCus C1/D1</t>
  </si>
  <si>
    <t>TNU-X6320E2F2WT1-C</t>
  </si>
  <si>
    <t xml:space="preserve">Explosion proof positioning camera using the XNZ-6320 110VAC Only, Single Mode Fiber with Wiper, cLCus C1/D1 certification, -40°C ~ +60°C (-40°F ~ +140°F), IP66/IP67, "-C" for cLC CSA </t>
  </si>
  <si>
    <t>TNU-X6320E2F2WT2-C</t>
  </si>
  <si>
    <t xml:space="preserve">Explosion proof positioning camera using the XNZ-6320 110VAC Only, Single Mode Fiber with Wiper, cLCus C1/D1 certification, -60°C ~ +40°C (-67°F ~ +104°F), IP66/IP67, "-C" for cLC CSA </t>
  </si>
  <si>
    <t>TNU-X6320E2F2WT1-M</t>
  </si>
  <si>
    <t xml:space="preserve">Explosion proof positioning camera using the XNZ-6320 110VAC Only, Single Mode Fiber with Wiper, cLCus C1/D1 certification, -40°C ~ +60°C (-40°F ~ +140°F), IP66/IP67, "-M" for INMETRO </t>
  </si>
  <si>
    <t>TNU-X6320E1WT1-Z</t>
  </si>
  <si>
    <t>Explosion proof positioning camera using the XNZ-6320 24VAC Only, with Wiper, cLCus C1/D1 certification, -40°C ~ +60°C (-40°F ~ +140°F), IP66/IP67, "-Z" for cLCus C1/D1</t>
  </si>
  <si>
    <t>TNU-X6320E1WT1-C</t>
  </si>
  <si>
    <t xml:space="preserve">Explosion proof positioning camera using the XNZ-6320 24VAC Only, with Wiper, cLCus C1/D1 certification, -40°C ~ +60°C (-40°F ~ +140°F), IP66/IP67, "-C" for cLC CSA </t>
  </si>
  <si>
    <t>TNU-X6320E1WT2-C</t>
  </si>
  <si>
    <t xml:space="preserve">Explosion proof positioning camera using the XNZ-6320 24VAC Only, with Wiper, cLCus C1/D1 certification, -60°C ~ +40°C (-67°F ~ +104°F), IP66/IP67, "-C" for cLC CSA </t>
  </si>
  <si>
    <t>TNU-X6320E1WT1-M</t>
  </si>
  <si>
    <t xml:space="preserve">Explosion proof positioning camera using the XNZ-6320 24VAC Only, with Wiper, cLCus C1/D1 certification, -40°C ~ +60°C (-40°F ~ +140°F), IP66/IP67, "-M" for INMETRO </t>
  </si>
  <si>
    <t>TNU-X6320E1F2WT1-Z</t>
  </si>
  <si>
    <t>Explosion proof positioning camera using the XNZ-6320 24VAC Only, Single Mode Fiber with Wiper, cLCus C1/D1 certification, -40°C ~ +60°C (-40°F ~ +140°F), IP66/IP67, "-Z" for cLCus C1/D1</t>
  </si>
  <si>
    <t>TNU-X6320E1F2WT1-C</t>
  </si>
  <si>
    <t xml:space="preserve">Explosion proof positioning camera using the XNZ-6320 24VAC Only, Single Mode Fiber with Wiper, cLCus C1/D1 certification, -40°C ~ +60°C (-40°F ~ +140°F), IP66/IP67, "-C" for cLC CSA </t>
  </si>
  <si>
    <t>TNU-X6320E1F2WT2-C</t>
  </si>
  <si>
    <t xml:space="preserve">Explosion proof positioning camera using the XNZ-6320 24VAC Only, Single Mode Fiber with Wiper, cLCus C1/D1 certification, -60°C ~ +40°C (-67°F ~ +104°F), IP66/IP67, "-C" for cLC CSA </t>
  </si>
  <si>
    <t>TNU-X6320E1F2WT1-M</t>
  </si>
  <si>
    <t xml:space="preserve">Explosion proof positioning camera using the XNZ-6320 24VAC Only, Single Mode Fiber with Wiper, cLCus C1/D1 certification, -40°C ~ +60°C (-40°F ~ +140°F), IP66/IP67, "-M" for INMETRO </t>
  </si>
  <si>
    <t>Explosion Proof - Accessory</t>
  </si>
  <si>
    <t>HT-E-XWP10UL</t>
  </si>
  <si>
    <t>Explosion Proof Accessories
Washer Tank</t>
  </si>
  <si>
    <t>Stainless steel Washer tank for cameras with Wiper model (TNP-6320E2W, TNP-6320E2WF, TNP-6320E1W, TNP-6320E1WF, TNU positioning camera, TNO-6070E2WF, TNO-6320E2WF, TNO-6070E1W)</t>
  </si>
  <si>
    <t>HT-E-BFP00SW</t>
  </si>
  <si>
    <t>Explosion Proof Accessories
Mounting Bracket</t>
  </si>
  <si>
    <t>Stainless steel Top mounting bracket</t>
  </si>
  <si>
    <t>HT-E-BFW320SW</t>
  </si>
  <si>
    <t>Explosion Proof Accessories
Wall Mount</t>
  </si>
  <si>
    <t>Stainless steel wall mount for (TNO-6070EP, TNO-6320EP, TNO-6070EW2, TNO-6320EW2)</t>
  </si>
  <si>
    <t>HT-E-BPW6800</t>
  </si>
  <si>
    <t>Explosion Proof Accessories
PTZ wall Mount</t>
  </si>
  <si>
    <t>Stainless steel Wall mount for (TNP-xxx, TNU-xxxx)</t>
  </si>
  <si>
    <t>HT-E-BFW50SW</t>
  </si>
  <si>
    <t>Stainless steel wall mount for (TNO-6070EF2, TNO-6320EF2, TNO-6070EWF2, TNO-6320EWF2)</t>
  </si>
  <si>
    <t>HT-E-BFP00CL</t>
  </si>
  <si>
    <t>Explosion Proof Accessories
Pole Adaptor</t>
  </si>
  <si>
    <t>Stainless steel pole mount adaptor</t>
  </si>
  <si>
    <t>TNO-X6072EPT1-Z</t>
  </si>
  <si>
    <t>Explosion Proof Fixed Camera</t>
  </si>
  <si>
    <t>6 weeks lead time</t>
  </si>
  <si>
    <t>Explosion proof camera using the XNB-6000 (2MP @ 60fps) + 2.8~9mm Lens PoE Only (No Wiper), -40°C ~ +55°C (-40°F ~ +131°F), type 4x, IP66, FM (Factory Mutual)”, C1/D1 certification</t>
  </si>
  <si>
    <t>TNO-X8072EPT1-Z</t>
  </si>
  <si>
    <t>Explosion proof camera using the XNB-8000 (5MP @ 30fps) + 4.1~9mm Lens PoE Only (No Wiper),  -40°C ~ +55°C (-40°F ~ +131°F), type 4x, IP66, FM (Factory Mutual)”, C1/D1 certification</t>
  </si>
  <si>
    <t>TNO-X6322EPT1-Z</t>
  </si>
  <si>
    <t>Explosion proof zoom camera using the XNZ-L6320 (2MP @ 60fps) with 32x optical zoom, PoE Only (No Wiper), -40°C ~ +55°C (-40°F ~ +131°F), type 4x, IP66, FM (Factory Mutual)”, C1/D1 certification</t>
  </si>
  <si>
    <t>TNP-X6322EPT3-Z</t>
  </si>
  <si>
    <t>Explosion Proof PTZ</t>
  </si>
  <si>
    <t>Explosion proof PTZ using the XNP-6320 (2MP @ 60fps) +with 32x optical zoom PoE+ (No Wiper),  -20°C ~ +55°C (-4°F ~ +131°F), type 4x, IP66, FM (Factory Mutual)”, C1/D1 certification</t>
  </si>
  <si>
    <t>TNP-Q6232EPT3-Z</t>
  </si>
  <si>
    <r>
      <t>Explosion proof PTZ using the</t>
    </r>
    <r>
      <rPr>
        <sz val="12"/>
        <color indexed="10"/>
        <rFont val="Arial"/>
        <family val="2"/>
      </rPr>
      <t xml:space="preserve"> QNP-6230</t>
    </r>
    <r>
      <rPr>
        <sz val="12"/>
        <color indexed="8"/>
        <rFont val="Arial"/>
        <family val="2"/>
      </rPr>
      <t xml:space="preserve"> (2MP @ 30fps) +with 23x optical zoom PoE+  (No Wiper),  -20°C ~ +55°C (-4°F ~ +131°F), type 4x, IP66, FM (Factory Mutual)”, C1/D1 certification</t>
    </r>
  </si>
  <si>
    <t>TNO-P9072EPT1-Z</t>
  </si>
  <si>
    <t>6 Weeks Lead Time</t>
  </si>
  <si>
    <t>AI 4K Explosion proof camera using the PNB-A9001 (8MP @ 30fps) + 3.9-10mm f1.5 Varifocal i-CS Lens PoE+ (No Wiper), -40°C ~ +55°C (-40°F ~ +131°F), type 4x, IP66, FM (Factory Mutual), cLCus C1/D1 certification</t>
  </si>
  <si>
    <t>HT-F1XX-WM</t>
  </si>
  <si>
    <t>Wall Mount</t>
  </si>
  <si>
    <t>Wall mount for the (TNO-X6072EPT1-Z, TNO-X8072EPT1-Z, and TNO-X6322EPT1-Z)</t>
  </si>
  <si>
    <t>HT-SD-FP</t>
  </si>
  <si>
    <t>Protection Kit</t>
  </si>
  <si>
    <t>Protection kit for the (TNP-X6322EPT3-Z, TNP-Q6232EPT3-Z)</t>
  </si>
  <si>
    <t>HT-SD-WM</t>
  </si>
  <si>
    <t>Wall mount for the (TNP-X6322EPT3-Z, TNP-Q6232EPT3-Z)</t>
  </si>
  <si>
    <t>HT-SF-FP</t>
  </si>
  <si>
    <t>Protection kit for the (TNO-X6072EPT1-Z, TNO-X8072EPT1-Z and TNO-X6322EPT1-Z)</t>
  </si>
  <si>
    <t>HT-SPMA-SD</t>
  </si>
  <si>
    <t>Pole Mount</t>
  </si>
  <si>
    <t>Pole mount for the (TNO-X6072EPT1-Z, TNO-X8072EPT1-Z and TNO-X6322EPT1-Z, TNP-X6322EPT3-Z, TNP-Q6232EPT3-Z) requires a wall mount</t>
  </si>
  <si>
    <t>HT-SD-CM</t>
  </si>
  <si>
    <t>Corner Mount</t>
  </si>
  <si>
    <t>Corner mount for the (TNO-X6072EPT1-Z, TNO-X8072EPT1-Z and TNO-X6322EPT1-Z, TNP-X6322EPT3-Z, TNP-Q6232EPT3-Z) requires a wall mount</t>
  </si>
  <si>
    <t>PC based Solution</t>
  </si>
  <si>
    <t>Wisenet WAVE Software</t>
  </si>
  <si>
    <t>WAVE-PRO-01</t>
  </si>
  <si>
    <t>WAVE, 1x IP camera license</t>
  </si>
  <si>
    <t>WAVE Professional License. Enables one (1) IP stream recording, includes life-time SW upgrade. No annual &amp; maintenance cost required.</t>
  </si>
  <si>
    <t>WAVE-PRO-04</t>
  </si>
  <si>
    <t>WAVE, 4x IP camera license</t>
  </si>
  <si>
    <t>WAVE Professional License. Enables four (4) IP stream recording, includes life-time SW upgrade. No annual &amp; maintenance cost required.</t>
  </si>
  <si>
    <t>WAVE-PRO-08</t>
  </si>
  <si>
    <t>WAVE, 8x IP camera license</t>
  </si>
  <si>
    <t>WAVE Professional License. Enables eight (8) IP stream recording, includes life-time SW upgrade. No annual &amp; maintenance cost required.</t>
  </si>
  <si>
    <t>WAVE-PRO-16</t>
  </si>
  <si>
    <t>WAVE, 16x IP camera license</t>
  </si>
  <si>
    <t>WAVE Professional License. Enables sixteen (16) IP stream recording, includes life-time SW upgrade. No annual &amp; maintenance cost required.</t>
  </si>
  <si>
    <t>WAVE-PRO-24</t>
  </si>
  <si>
    <t>WAVE, 24x IP camera license</t>
  </si>
  <si>
    <t>WAVE Professional License. Enables twenty-four (24) IP stream recording, includes life-time SW upgrade. No annual &amp; maintenance cost required.</t>
  </si>
  <si>
    <t>WAVE-PRO-48</t>
  </si>
  <si>
    <t>WAVE, 48x IP camera license</t>
  </si>
  <si>
    <t>WAVE Professional License. Enables forty-eight (48) IP stream recording, includes life-time SW upgrade. No annual &amp; maintenance cost required.</t>
  </si>
  <si>
    <t>WAVE-VW-02</t>
  </si>
  <si>
    <t>WAVE, Video Wall license</t>
  </si>
  <si>
    <t>WAVE Video Wall License. Enables up to two (2) monitors, includes life-time SW upgrade. No annual &amp; maintenance cost required.</t>
  </si>
  <si>
    <t>WAVE-ENC-04</t>
  </si>
  <si>
    <t>WAVE, 4 channel encoder license</t>
  </si>
  <si>
    <t>WAVE Encoder License. Enables up to four (4) recording channels, includes life-time SW upgrade. No annual &amp; maintenance cost required.</t>
  </si>
  <si>
    <t>WAVE-IO-01</t>
  </si>
  <si>
    <t>WAVE, I/O module license</t>
  </si>
  <si>
    <t>WAVE I/O License. Enables one (1) I/O module, includes life-time SW upgrade. No annual &amp; maintenance cost required.</t>
  </si>
  <si>
    <t>WAVE-EMB-04</t>
  </si>
  <si>
    <t>WAVE, 4 channel embedded recorder</t>
  </si>
  <si>
    <t>WAVE Embedded Recorder License. Enables four (4) channel Hanwha Embedded Recorder playback, includes life-time SW upgrade. No annual &amp; maintenance cost required.</t>
  </si>
  <si>
    <t>WAVE-EMB-08</t>
  </si>
  <si>
    <t>WAVE, 8 channel embedded recorder</t>
  </si>
  <si>
    <t>WAVE Embedded Recorder License. Enables eight (8) channel Hanwha Embedded Recorder playback, includes life-time SW upgrade. No annual &amp; maintenance cost required.</t>
  </si>
  <si>
    <t>WAVE-EMB-16</t>
  </si>
  <si>
    <t>WAVE, 16 channel embedded recorder</t>
  </si>
  <si>
    <t>WAVE Embedded Recorder License. Enables sixteen (16) channel Hanwha Embedded Recorder playback, includes life-time SW upgrade. No annual &amp; maintenance cost required.</t>
  </si>
  <si>
    <t>WAVE-EMB-32</t>
  </si>
  <si>
    <t>WAVE, 32 channel embedded recorder</t>
  </si>
  <si>
    <t>WAVE Embedded Recorder License. Enables thirty-two (32) channel Hanwha Embedded Recorder playback, includes life-time SW upgrade. No annual &amp; maintenance cost required.</t>
  </si>
  <si>
    <t>WAVE-EMB-64</t>
  </si>
  <si>
    <t>WAVE, 64 channel embedded recorder</t>
  </si>
  <si>
    <t>WAVE Embedded Recorder License. Enables sixty-four (64) channel Hanwha Embedded Recorder playback, includes life-time SW upgrade. No annual &amp; maintenance cost required.</t>
  </si>
  <si>
    <t>WAVE - Client</t>
  </si>
  <si>
    <t>WWT-P-3201W</t>
  </si>
  <si>
    <t>WAVE Client</t>
  </si>
  <si>
    <t>Small form factor Wisenet WAVE  Client Workstation for 2 monitor output, Wisenet WAVE pre-installed, (10th Gen) Intel Core i3, 8GB RAM, 256 SSD OS Drive, Windows 10 IoT Enterprise, Nvidia Quadro P400 GPU w/ (3) Mini DisplayPort output, Single GbE NIC, (2) MiniDisplayPort to HDMI adapters included, Keyboard and mouse included</t>
  </si>
  <si>
    <t>WWT-P-7401W</t>
  </si>
  <si>
    <t>Small form factor Wisenet WAVE  Client Workstation for 4 monitor output, Wisenet WAVE pre-installed, (10th Gen) Intel Core i7, 16GB RAM, 256 SSD OS Drive, Windows 10 IoT Enterprise, Nvidia Quadro P620 GPU w/ (4) Mini DisplayPort output, Single GbE NIC, (4) MiniDisplayPort to HDMI adapters included, Keyboard and mouse included</t>
  </si>
  <si>
    <t>WRN-1610S-2TB</t>
  </si>
  <si>
    <t>WAVE recording server with PoE+</t>
  </si>
  <si>
    <t>3 Weeks Lead Time</t>
  </si>
  <si>
    <t>2U WAVE PoE NVR (Intel based) with 4 Professional licenses, 2TB RAW, supports: 16 channels with 16 PoE/PoE+ ports (PoE Budget 200W), Wisenet WAVE pre-installed, H.264/H.265/MJPEG, 4 fixed internal SATA HDDs (6TB max per HDD), Wisestream technology, HDMI/VGA output, Dual GbE NICs</t>
  </si>
  <si>
    <t>WRN-1610S-4TB</t>
  </si>
  <si>
    <t>2U WAVE PoE NVR (Intel based) with 4 Professional licenses, 4TB RAW, supports: 16 channels with 16 PoE/PoE+ ports (PoE Budget 200W), Wisenet WAVE pre-installed, H.264/H.265/MJPEG, 4 fixed internal SATA HDDs (6TB max per HDD), Wisestream technology, HDMI/VGA output, Dual GbE NICs</t>
  </si>
  <si>
    <t>WRN-1610S-6TB</t>
  </si>
  <si>
    <t>2U WAVE PoE NVR (Intel based) with 4 Professional licenses, 6TB RAW, supports: 16 channels with 16 PoE/PoE+ ports (PoE Budget 200W), Wisenet WAVE pre-installed, H.264/H.265/MJPEG, 4 fixed internal SATA HDDs (6TB max per HDD), Wisestream technology, HDMI/VGA output, Dual GbE NICs</t>
  </si>
  <si>
    <t>WRN-1610S-8TB</t>
  </si>
  <si>
    <t>2U WAVE PoE NVR (Intel based) with 4 Professional licenses, 8TB RAW, supports: 16 channels with 16 PoE/PoE+ ports (PoE Budget 200W), Wisenet WAVE pre-installed, H.264/H.265/MJPEG, 4 fixed internal SATA HDDs (6TB max per HDD), Wisestream technology, HDMI/VGA output, Dual GbE NICs</t>
  </si>
  <si>
    <t>WRN-1610S-12TB</t>
  </si>
  <si>
    <t>2U WAVE PoE NVR (Intel based) with 4 Professional licenses, 12TB RAW, supports: 16 channels with 16 PoE/PoE+ ports (PoE Budget 200W), Wisenet WAVE pre-installed, H.264/H.265/MJPEG, 4 fixed internal SATA HDDs (6TB max per HDD), Wisestream technology, HDMI/VGA output, Dual GbE NICs</t>
  </si>
  <si>
    <t>WRN-1610S-18TB</t>
  </si>
  <si>
    <t>2U WAVE PoE NVR (Intel based) with 4 Professional licenses, 18TB RAW, supports: 16 channels with 16 PoE/PoE+ ports (PoE Budget 200W), Wisenet WAVE pre-installed, H.264/H.265/MJPEG, 4 fixed internal SATA HDDs (6TB max per HDD), Wisestream technology, HDMI/VGA output, Dual GbE NICs</t>
  </si>
  <si>
    <t>WRN-1610S-24TB</t>
  </si>
  <si>
    <t>2U WAVE PoE NVR (Intel based) with 4 Professional licenses, 24TB RAW, supports: 16 channels with 16 PoE/PoE+ ports (PoE Budget 200W), Wisenet WAVE pre-installed, H.264/H.265/MJPEG, 4 fixed internal SATA HDDs (6TB max per HDD), Wisestream technology, HDMI/VGA output, Dual GbE NICs</t>
  </si>
  <si>
    <t>WRN-810S-1TB</t>
  </si>
  <si>
    <t>1U WAVE PoE NVR (Intel based) with 4 Professional licenses, 1TB RAW, supports: 8 channels with 8 PoE/PoE+ ports (PoE Budget 100W), Wisenet WAVE pre-installed, H.264/H.265/MJPEG, 2 fixed internal SATA HDDs (6TB max per HDD), Wisestream technology, HDMI/VGA output, Dual GbE NICs</t>
  </si>
  <si>
    <t>WRN-810S-2TB</t>
  </si>
  <si>
    <t>1U WAVE PoE NVR (Intel based) with 4 Professional licenses, 2TB RAW, supports: 8 channels with 8 PoE/PoE+ ports (PoE Budget 100W), Wisenet WAVE pre-installed, H.264/H.265/MJPEG, 2 fixed internal SATA HDDs (6TB max per HDD), Wisestream technology, HDMI/VGA output, Dual GbE NICs</t>
  </si>
  <si>
    <t>WRN-810S-4TB</t>
  </si>
  <si>
    <t>1U WAVE PoE NVR (Intel based) with 4 Professional licenses, 4TB RAW, supports: 8 channels with 8 PoE/PoE+ ports (PoE Budget 100W), Wisenet WAVE pre-installed, H.264/H.265/MJPEG, 2 fixed internal SATA HDDs (6TB max per HDD), Wisestream technology, HDMI/VGA output, Dual GbE NICs</t>
  </si>
  <si>
    <t>WRN-810S-6TB</t>
  </si>
  <si>
    <t>1U WAVE PoE NVR (Intel based) with 4 Professional licenses, 6TB RAW, supports: 8 channels with 8 PoE/PoE+ ports (PoE Budget 100W), Wisenet WAVE pre-installed, H.264/H.265/MJPEG, 2 fixed internal SATA HDDs (6TB max per HDD), Wisestream technology, HDMI/VGA output, Dual GbE NICs</t>
  </si>
  <si>
    <t>WRN-810S-8TB</t>
  </si>
  <si>
    <t>1U WAVE PoE NVR (Intel based) with 4 Professional licenses, 8TB RAW, supports: 8 channels with 8 PoE/PoE+ ports (PoE Budget 100W), Wisenet WAVE pre-installed, H.264/H.265/MJPEG, 2 fixed internal SATA HDDs (6TB max per HDD), Wisestream technology, HDMI/VGA output, Dual GbE NICs</t>
  </si>
  <si>
    <t>WRN-810S-12TB</t>
  </si>
  <si>
    <t>1U WAVE PoE NVR (Intel based) with 4 Professional licenses, 12TB RAW, supports: 8 channels with 8 PoE/PoE+ ports (PoE Budget 100W), Wisenet WAVE pre-installed, H.264/H.265/MJPEG, 2 fixed internal SATA HDDs (6TB max per HDD), Wisestream technology, HDMI/VGA output, Dual GbE NICs</t>
  </si>
  <si>
    <t>WRT-P-3100MW-1TB</t>
  </si>
  <si>
    <t>Micro form factor Wisenet WAVE Network Video Recorder with 4 Professional licenses, Wisenet WAVE pre-installed, 1TB raw, 45 Mbps recording B/W, (1) 2.5" HDD, (10th Gen) Intel Core i3, 8GB RAM, 256 GB SSD OS Drive, Windows 10 IoT Enterprise, (1) HDMI, (1) DisplayPort output, , 1 GbE NIC, , Keyboard and mouse included</t>
  </si>
  <si>
    <t>WRT-P-3100MW-2TB</t>
  </si>
  <si>
    <t>Micro form factor Wisenet WAVE Network Video Recorder with 4 Professional licenses, Wisenet WAVE pre-installed, 2TB raw, 45 Mbps recording B/W, (1) 2.5" HDD, (10th Gen) Intel Core i3, 8GB RAM, 256 GB SSD OS Drive, Windows 10 IoT Enterprise, (1) HDMI, (1) DisplayPort output, , 1 GbE NIC, , Keyboard and mouse included</t>
  </si>
  <si>
    <t>WRT-P-3101W-4TB</t>
  </si>
  <si>
    <t>Mini-tower form factor Wisenet WAVE Network Video Recorder with 4 Professional licenses, Wisenet WAVE pre-installed, 4TB raw, 170 Mbps recording B/W, (1) 3.5" HDD, (10th Gen) Intel Core i3, 8GB RAM, 256 GB SSD OS Drive, Windows 10 IoT Enterprise, (2) DisplayPort output, (1) DisplayPort to HDMI adapter included, Dual GbE NICs, Single 550W power supply, Keyboard and mouse included</t>
  </si>
  <si>
    <t>WRT-P-3101W-8TB</t>
  </si>
  <si>
    <t>Mini-tower form factor Wisenet WAVE Network Video Recorder with 4 Professional licenses, Wisenet WAVE pre-installed, 8TB raw, 170 Mbps recording B/W, (2) 3.5" HDD, (10th Gen) Intel Core i3, 8GB RAM, 256 GB SSD OS Drive, Windows 10 IoT Enterprise, (2) DisplayPort output, (1) DisplayPort to HDMI adapter included, Dual GbE NICs, Single 550W power supply, Keyboard and mouse included</t>
  </si>
  <si>
    <t>WRT-P-3101W-12TB</t>
  </si>
  <si>
    <t>Mini-tower form factor Wisenet WAVE Network Video Recorder with 4 Professional licenses, Wisenet WAVE pre-installed, 12TB raw, 170 Mbps recording B/W, (3) 3.5" HDD, (10th Gen) Intel Core i3, 8GB RAM, 256 GB SSD OS Drive, Windows 10 IoT Enterprise, (2) DisplayPort output, (1) DisplayPort to HDMI adapter included, Dual GbE NICs, Single 550W power supply, Keyboard and mouse included</t>
  </si>
  <si>
    <t>WRT-P-3101W-16TB</t>
  </si>
  <si>
    <t>Mini-tower form factor Wisenet WAVE Network Video Recorder with 4 Professional licenses, Wisenet WAVE pre-installed, 16TB raw, 170 Mbps recording B/W, (2) 3.5" HDD, (10th Gen) Intel Core i3, 8GB RAM, 256 GB SSD OS Drive, Windows 10 IoT Enterprise, (2) DisplayPort output, (1) DisplayPort to HDMI adapter included, Dual GbE NICs, Single 550W power supply, Keyboard and mouse included</t>
  </si>
  <si>
    <t>WRT-P-5201W-4TB</t>
  </si>
  <si>
    <t>Mini-tower form factor Wisenet WAVE Network Video Recorder with 4 Professional licenses, Wisenet WAVE pre-installed, 4TB raw, 470 Mbps recording B/W, (1) 3.5" HDD, (10th Gen) Intel Core i5, 16GB RAM, 256 GB SSD OS Drive, Windows 10 IoT Enterprise, (2) DisplayPort output, (1) DisplayPort to HDMI adapter included, Dual GbE NICs, Single 550W power supply, Keyboard and mouse included</t>
  </si>
  <si>
    <t>WRT-P-5201W-8TB</t>
  </si>
  <si>
    <t>Mini-tower form factor Wisenet WAVE Network Video Recorder with 4 Professional licenses, Wisenet WAVE pre-installed, 8TB raw, 470 Mbps recording B/W, (2) 3.5" HDD, (10th Gen) Intel Core i5, 16GB RAM, 256 GB SSD OS Drive, Windows 10 IoT Enterprise, (2) DisplayPort output, (1) DisplayPort to HDMI adapter included, Dual GbE NICs, Single 550W power supply, Keyboard and mouse included</t>
  </si>
  <si>
    <t>WRT-P-5201W-12TB</t>
  </si>
  <si>
    <t>Mini-tower form factor Wisenet WAVE Network Video Recorder with 4 Professional licenses, Wisenet WAVE pre-installed, 12TB raw, 470 Mbps recording B/W, (3) 3.5" HDD, (10th Gen) Intel Core i5, 16GB RAM, 256 GB SSD OS Drive, Windows 10 IoT Enterprise, (2) DisplayPort output, (1) DisplayPort to HDMI adapter included, Dual GbE NICs, Single 550W power supply, Keyboard and mouse included</t>
  </si>
  <si>
    <t>WRT-P-5201W-16TB</t>
  </si>
  <si>
    <t>Mini-tower form factor Wisenet WAVE Network Video Recorder with 4 Professional licenses, Wisenet WAVE pre-installed, 16TB raw, 470 Mbps recording B/W, (2) 3.5" HDD, (10th Gen) Intel Core i5, 16GB RAM, 256 GB SSD OS Drive, Windows 10 IoT Enterprise, (2) DisplayPort output, (1) DisplayPort to HDMI adapter included, Dual GbE NICs, Single 550W power supply, Keyboard and mouse included</t>
  </si>
  <si>
    <t>WRT-P-5201W-20TB</t>
  </si>
  <si>
    <t>Mini-tower form factor Wisenet WAVE Network Video Recorder with 4 Professional licenses, Wisenet WAVE pre-installed, 20TB raw, 470 Mbps recording B/W, (2) 3.5" HDD, (10th Gen) Intel Core i5, 16GB RAM, 256 GB SSD OS Drive, Windows 10 IoT Enterprise, (2) DisplayPort output, (1) DisplayPort to HDMI adapter included, Dual GbE NICs, Single 550W power supply, Keyboard and mouse included</t>
  </si>
  <si>
    <t>WRT-P-5201W-24TB</t>
  </si>
  <si>
    <t>Mini-tower form factor Wisenet WAVE Network Video Recorder with 4 Professional licenses, Wisenet WAVE pre-installed, 24TB raw, 470 Mbps recording B/W, (3) 3.5" HDD, (10th Gen) Intel Core i5, 16GB RAM, 256 GB SSD OS Drive, Windows 10 IoT Enterprise, (2) DisplayPort output, (1) DisplayPort to HDMI adapter included, Dual GbE NICs, Single 550W power supply, Keyboard and mouse included</t>
  </si>
  <si>
    <t>WRT-P-5201W-36TB</t>
  </si>
  <si>
    <t>Mini-tower form factor Wisenet WAVE Network Video Recorder with 4 Professional licenses, Wisenet WAVE pre-installed, 36TB raw, 470 Mbps recording B/W, (3) 3.5" HDD, (10th Gen) Intel Core i5, 16GB RAM, 256 GB SSD OS Drive, Windows 10 IoT Enterprise, (2) DisplayPort output, (1) DisplayPort to HDMI adapter included, Dual GbE NICs, Single 550W power supply, Keyboard and mouse included</t>
  </si>
  <si>
    <t>WRR-P-E200W2-8TB</t>
  </si>
  <si>
    <t>1U Wisenet WAVE Network Video Recorder with 4 Professional licenses, Wisenet WAVE pre-installed, 8TB raw (7TB usable after disk formatting &amp; JBOD configuration), 470 Mbps recording B/W, 4 HDD Bay (3.5" with up to 3 hot plug drives), Intel Xeon, 16GB RAM, 480GB SSD OS drive, Windows 10 IoT Enterprise, Nvidia GPU, MiniDP output, VGA output, Dual GbE NICs, IPMI, Single 250W power supply, Keyboard and mouse included, Rail kit included</t>
  </si>
  <si>
    <t>WRR-P-E200W2-12TB</t>
  </si>
  <si>
    <t>1U Wisenet WAVE Network Video Recorder with 4 Professional licenses, Wisenet WAVE pre-installed, 12TB raw (11TB usable after disk formatting &amp; JBOD configuration), 470 Mbps recording B/W, 4 HDD Bay (3.5" with up to 3 hot plug drives), Intel Xeon, 16GB RAM, 480GB SSD OS drive, Windows 10 IoT Enterprise, Nvidia GPU, MiniDP output, VGA output, Dual GbE NICs, IPMI, Single 250W power supply, Keyboard and mouse included, Rail kit included</t>
  </si>
  <si>
    <t>WRR-P-E200W2-16TB</t>
  </si>
  <si>
    <t>1U Wisenet WAVE Network Video Recorder with 4 Professional licenses, Wisenet WAVE pre-installed, 16TB raw (14TB usable after disk formatting &amp; JBOD configuration), 470 Mbps recording B/W, 4 HDD Bay (3.5" with up to 3 hot plug drives), Intel Xeon, 16GB RAM, 480GB SSD OS drive, Windows 10 IoT Enterprise, Nvidia GPU, MiniDP output, VGA output, Dual GbE NICs, IPMI, Single 250W power supply, Keyboard and mouse included, Rail kit included</t>
  </si>
  <si>
    <t>WRR-P-E200W2-24TB</t>
  </si>
  <si>
    <t>1U Wisenet WAVE Network Video Recorder with 4 Professional licenses, Wisenet WAVE pre-installed, 24TB raw (22TB usable after disk formatting &amp; JBOD configuration), 470 Mbps recording B/W, 4 HDD Bay (3.5" with up to 3 hot plug drives), Intel Xeon, 16GB RAM, 480GB SSD OS drive, Windows 10 IoT Enterprise, Nvidia GPU, MiniDP output, VGA output, Dual GbE NICs, IPMI, Single 250W power supply, Keyboard and mouse included, Rail kit included</t>
  </si>
  <si>
    <t>WRR-P-E200W2-28TB</t>
  </si>
  <si>
    <t>1U Wisenet WAVE Network Video Recorder with 4 Professional licenses, Wisenet WAVE pre-installed, 28TB raw (26TB usable after disk formatting &amp; JBOD configuration), 470 Mbps recording B/W, 4 HDD Bay (3.5" with up to 3 hot plug drives), Intel Xeon, 16GB RAM, 480GB SSD OS drive, Windows 10 IoT Enterprise, Nvidia GPU, MiniDP output, VGA output, Dual GbE NICs, IPMI, Single 250W power supply, Keyboard and mouse included, Rail kit included</t>
  </si>
  <si>
    <t>WRR-P-E200W2-36TB</t>
  </si>
  <si>
    <t>1U Wisenet WAVE Network Video Recorder with 4 Professional licenses, Wisenet WAVE pre-installed, 36TB raw (33TB usable after disk formatting &amp; JBOD configuration), 470 Mbps recording B/W, 4 HDD Bay (3.5" with up to 3 hot plug drives), Intel Xeon, 16GB RAM, 480GB SSD OS drive, Windows 10 IoT Enterprise, Nvidia GPU, MiniDP output, VGA output, Dual GbE NICs, IPMI, Single 250W power supply, Keyboard and mouse included, Rail kit included</t>
  </si>
  <si>
    <t>WRR-P-E200W2-48TB</t>
  </si>
  <si>
    <t>1U Wisenet WAVE Network Video Recorder with 4 Professional licenses, Wisenet WAVE pre-installed, 48TB raw (39TB usable after disk formatting &amp; JBOD configuration), 470 Mbps recording B/W, 4 HDD Bay (3.5" with up to 3 hot plug drives), Intel Xeon, 16GB RAM, 480GB SSD OS drive, Windows 10 IoT Enterprise, Nvidia GPU, MiniDP output, VGA output, Dual GbE NICs, IPMI, Single 250W power supply, Keyboard and mouse included, Rail kit included</t>
  </si>
  <si>
    <t>WRR-P-S202W1-16TB</t>
  </si>
  <si>
    <t>WAVE recording server</t>
  </si>
  <si>
    <t>2 weeks lead time</t>
  </si>
  <si>
    <t>2U Wisenet WAVE Network Video Recorder with 4 Professional licenses, Wisenet WAVE pre-installed, 16TB raw (7TB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</si>
  <si>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WRR-P-S202W1-20TB</t>
  </si>
  <si>
    <t>2U Wisenet WAVE Network Video Recorder with 4 Professional licenses, Wisenet WAVE pre-installed, 20TB raw (11TB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</si>
  <si>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WRR-P-S202W1-24TB</t>
  </si>
  <si>
    <t>2U Wisenet WAVE Network Video Recorder with 4 Professional licenses, Wisenet WAVE pre-installed, 24TB raw (14TB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</si>
  <si>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WRR-P-S202W1-28TB</t>
  </si>
  <si>
    <t>2U Wisenet WAVE Network Video Recorder with 4 Professional licenses, Wisenet WAVE pre-installed, 28TB raw (18TB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</si>
  <si>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WRR-P-S202W1-32TB</t>
  </si>
  <si>
    <t>2U Wisenet WAVE Network Video Recorder with 4 Professional licenses, Wisenet WAVE pre-installed, 32TB raw (22TB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</si>
  <si>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WRR-P-S202W1-40TB</t>
  </si>
  <si>
    <t>2U Wisenet WAVE Network Video Recorder with 4 Professional licenses, Wisenet WAVE pre-installed, 40TB raw (29TB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</si>
  <si>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WRR-P-S202W1-48TB</t>
  </si>
  <si>
    <t>2U Wisenet WAVE Network Video Recorder with 4 Professional licenses, Wisenet WAVE pre-installed, 48TB raw (37TB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</si>
  <si>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WRR-P-S202W1-64TB</t>
  </si>
  <si>
    <t>2U Wisenet WAVE Network Video Recorder with 4 Professional licenses, Wisenet WAVE pre-installed, 64TB raw (44TB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</si>
  <si>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WRR-P-S202W1-80TB</t>
  </si>
  <si>
    <t>2U Wisenet WAVE Network Video Recorder with 4 Professional licenses, Wisenet WAVE pre-installed, 80TB raw (59TB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</si>
  <si>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WRR-P-S202W1-96TB</t>
  </si>
  <si>
    <t>2U Wisenet WAVE Network Video Recorder with 4 Professional licenses, Wisenet WAVE pre-installed, 96TB raw (74TB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</si>
  <si>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WRR-P-S202W1-108TB</t>
  </si>
  <si>
    <t>2U Wisenet WAVE Network Video Recorder with 4 Professional licenses, Wisenet WAVE pre-installed, 108TB raw (78TB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</si>
  <si>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WRR-P-S202W1-120TB</t>
  </si>
  <si>
    <t>2U Wisenet WAVE Network Video Recorder with 4 Professional licenses, Wisenet WAVE pre-installed, 120TB raw (89TB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</si>
  <si>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WRR-P-S202W1-132TB</t>
  </si>
  <si>
    <t>2U Wisenet WAVE Network Video Recorder with 4 Professional licenses, Wisenet WAVE pre-installed, 132TB raw (100TB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</si>
  <si>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WRR-P-S202W1-144TB</t>
  </si>
  <si>
    <t>2U Wisenet WAVE Network Video Recorder with 4 Professional licenses, Wisenet WAVE pre-installed, 144TB raw (111TB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</si>
  <si>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WRR-P-S202W1-156TB</t>
  </si>
  <si>
    <t>2U Wisenet WAVE Network Video Recorder with 4 Professional licenses, Wisenet WAVE pre-installed, 156TB raw (120TB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</si>
  <si>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WRR-P-S202W1-176TB</t>
  </si>
  <si>
    <t>2U Wisenet WAVE Network Video Recorder with 4 Professional licenses, Wisenet WAVE pre-installed, 176TB raw (131TB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</si>
  <si>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WRR-P-S202W1-192TB</t>
  </si>
  <si>
    <t>2U Wisenet WAVE Network Video Recorder with 4 Professional licenses, Wisenet WAVE pre-installed, 192TB raw (145TB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</si>
  <si>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WRR-P-S202W1-208TB</t>
  </si>
  <si>
    <t>2U Wisenet WAVE Network Video Recorder with 4 Professional licenses, Wisenet WAVE pre-installed, 208TB raw (160TB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</si>
  <si>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WRR-P-S202W1-224TB</t>
  </si>
  <si>
    <t>2U Wisenet WAVE Network Video Recorder with 4 Professional licenses, Wisenet WAVE pre-installed, 224TB raw (174TB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</si>
  <si>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WRR-P-E200S2-8TB</t>
  </si>
  <si>
    <t>1U Wisenet WAVE Network Video Recorder with 4 Professional licenses, Wisenet WAVE pre-installed, 8TB raw (7TB usable after disk formatting &amp; JBOD configuration), 470 Mbps recording B/W, 4 HDD Bay (3.5" with up to 3 hot plug drives), Intel Xeon, 16GB RAM, 480GB SSD OS drive, Windows Server 2019 Standard, Nvidia GPU, MiniDP output, VGA output, Dual GbE NICs, IPMI, Single 250W power supply, Keyboard and mouse included, Rail kit included</t>
  </si>
  <si>
    <t>WRR-P-E200S2-12TB</t>
  </si>
  <si>
    <t>1U Wisenet WAVE Network Video Recorder with 4 Professional licenses, Wisenet WAVE pre-installed, 12TB raw (11TB usable after disk formatting &amp; JBOD configuration), 470 Mbps recording B/W, 4 HDD Bay (3.5" with up to 3 hot plug drives), Intel Xeon, 16GB RAM, 480GB SSD OS drive, Windows Server 2019 Standard, Nvidia GPU, MiniDP output, VGA output, Dual GbE NICs, IPMI, Single 250W power supply, Keyboard and mouse included, Rail kit included</t>
  </si>
  <si>
    <t>WRR-P-E200S2-16TB</t>
  </si>
  <si>
    <t>1U Wisenet WAVE Network Video Recorder with 4 Professional licenses, Wisenet WAVE pre-installed, 16TB raw (14TB usable after disk formatting &amp; JBOD configuration), 470 Mbps recording B/W, 4 HDD Bay (3.5" with up to 3 hot plug drives), Intel Xeon, 16GB RAM, 480GB SSD OS drive, Windows Server 2019 Standard, Nvidia GPU, MiniDP output, VGA output, Dual GbE NICs, IPMI, Single 250W power supply, Keyboard and mouse included, Rail kit included</t>
  </si>
  <si>
    <t>WRR-P-E200S2-24TB</t>
  </si>
  <si>
    <t>1U Wisenet WAVE Network Video Recorder with 4 Professional licenses, Wisenet WAVE pre-installed, 24TB raw (22TB usable after disk formatting &amp; JBOD configuration), 470 Mbps recording B/W, 4 HDD Bay (3.5" with up to 3 hot plug drives), Intel Xeon, 16GB RAM, 480GB SSD OS drive, Windows Server 2019 Standard, Nvidia GPU, MiniDP output, VGA output, Dual GbE NICs, IPMI, Single 250W power supply, Keyboard and mouse included, Rail kit included</t>
  </si>
  <si>
    <t>WRR-P-E200S2-28TB</t>
  </si>
  <si>
    <t>1U Wisenet WAVE Network Video Recorder with 4 Professional licenses, Wisenet WAVE pre-installed, 28TB raw (26TB usable after disk formatting &amp; JBOD configuration), 470 Mbps recording B/W, 4 HDD Bay (3.5" with up to 3 hot plug drives), Intel Xeon, 16GB RAM, 480GB SSD OS drive, Windows Server 2019 Standard, Nvidia GPU, MiniDP output, VGA output, Dual GbE NICs, IPMI, Single 250W power supply, Keyboard and mouse included, Rail kit included</t>
  </si>
  <si>
    <t>WRR-P-E200S2-36TB</t>
  </si>
  <si>
    <t>1U Wisenet WAVE Network Video Recorder with 4 Professional licenses, Wisenet WAVE pre-installed, 36TB raw (33TB usable after disk formatting &amp; JBOD configuration), 470 Mbps recording B/W, 4 HDD Bay (3.5" with up to 3 hot plug drives), Intel Xeon, 16GB RAM, 480GB SSD OS drive, Windows Server 2019 Standard, Nvidia GPU, MiniDP output, VGA output, Dual GbE NICs, IPMI, Single 250W power supply, Keyboard and mouse included, Rail kit included</t>
  </si>
  <si>
    <t>WRR-P-E200S2-48TB</t>
  </si>
  <si>
    <t>1U Wisenet WAVE Network Video Recorder with 4 Professional licenses, Wisenet WAVE pre-installed, 48TB raw (39TB usable after disk formatting &amp; JBOD configuration), 470 Mbps recording B/W, 4 HDD Bay (3.5" with up to 3 hot plug drives), Intel Xeon, 16GB RAM, 480GB SSD OS drive, Windows Server 2019 Standard, Nvidia GPU, MiniDP output, VGA output, Dual GbE NICs, IPMI, Single 250W power supply, Keyboard and mouse included, Rail kit included</t>
  </si>
  <si>
    <t>WRR-P-S202S1-16TB</t>
  </si>
  <si>
    <t>2U Wisenet WAVE Network Video Recorder with 4 Professional licenses, Wisenet WAVE pre-installed, 16TB raw (7TB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</si>
  <si>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WRR-P-S202S1-20TB</t>
  </si>
  <si>
    <t>2U Wisenet WAVE Network Video Recorder with 4 Professional licenses, Wisenet WAVE pre-installed, 20TB raw (11TB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</si>
  <si>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WRR-P-S202S1-24TB</t>
  </si>
  <si>
    <t>2U Wisenet WAVE Network Video Recorder with 4 Professional licenses, Wisenet WAVE pre-installed, 24TB raw (14TB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</si>
  <si>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WRR-P-S202S1-28TB</t>
  </si>
  <si>
    <t>2U Wisenet WAVE Network Video Recorder with 4 Professional licenses, Wisenet WAVE pre-installed, 28TB raw (18TB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</si>
  <si>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WRR-P-S202S1-32TB</t>
  </si>
  <si>
    <t>2U Wisenet WAVE Network Video Recorder with 4 Professional licenses, Wisenet WAVE pre-installed, 32TB raw (22TB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</si>
  <si>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WRR-P-S202S1-40TB</t>
  </si>
  <si>
    <t>2U Wisenet WAVE Network Video Recorder with 4 Professional licenses, Wisenet WAVE pre-installed, 40TB raw (29TB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</si>
  <si>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WRR-P-S202S1-48TB</t>
  </si>
  <si>
    <t>2U Wisenet WAVE Network Video Recorder with 4 Professional licenses, Wisenet WAVE pre-installed, 48TB raw (37TB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</si>
  <si>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WRR-P-S202S1-64TB</t>
  </si>
  <si>
    <t>2U Wisenet WAVE Network Video Recorder with 4 Professional licenses, Wisenet WAVE pre-installed, 64TB raw (44TB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</si>
  <si>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WRR-P-S202S1-80TB</t>
  </si>
  <si>
    <t>2U Wisenet WAVE Network Video Recorder with 4 Professional licenses, Wisenet WAVE pre-installed, 80TB raw (59TB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</si>
  <si>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WRR-P-S202S1-96TB</t>
  </si>
  <si>
    <t>2U Wisenet WAVE Network Video Recorder with 4 Professional licenses, Wisenet WAVE pre-installed, 96TB raw (74TB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</si>
  <si>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WRR-P-S202S1-108TB</t>
  </si>
  <si>
    <t>2U Wisenet WAVE Network Video Recorder with 4 Professional licenses, Wisenet WAVE pre-installed, 108TB raw (78TB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</si>
  <si>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WRR-P-S202S1-120TB</t>
  </si>
  <si>
    <t>2U Wisenet WAVE Network Video Recorder with 4 Professional licenses, Wisenet WAVE pre-installed, 120TB raw (89TB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</si>
  <si>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WRR-P-S202S1-132TB</t>
  </si>
  <si>
    <t>2U Wisenet WAVE Network Video Recorder with 4 Professional licenses, Wisenet WAVE pre-installed, 132TB raw (100TB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</si>
  <si>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WRR-P-S202S1-144TB</t>
  </si>
  <si>
    <t>2U Wisenet WAVE Network Video Recorder with 4 Professional licenses, Wisenet WAVE pre-installed, 144TB raw (111TB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</si>
  <si>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WRR-P-S202S1-156TB</t>
  </si>
  <si>
    <t>2U Wisenet WAVE Network Video Recorder with 4 Professional licenses, Wisenet WAVE pre-installed, 156TB raw (120TB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</si>
  <si>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WRR-P-S202S1-176TB</t>
  </si>
  <si>
    <t>2U Wisenet WAVE Network Video Recorder with 4 Professional licenses, Wisenet WAVE pre-installed, 176TB raw (131TB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</si>
  <si>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WRR-P-S202S1-192TB</t>
  </si>
  <si>
    <t>2U Wisenet WAVE Network Video Recorder with 4 Professional licenses, Wisenet WAVE pre-installed, 192TB raw (145TB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</si>
  <si>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WRR-P-S202S1-208TB</t>
  </si>
  <si>
    <t>2U Wisenet WAVE Network Video Recorder with 4 Professional licenses, Wisenet WAVE pre-installed, 208TB raw (160TB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</si>
  <si>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WRR-P-S202S1-224TB</t>
  </si>
  <si>
    <t>2U Wisenet WAVE Network Video Recorder with 4 Professional licenses, Wisenet WAVE pre-installed, 224TB raw (174TB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</si>
  <si>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WWT-P-3201L</t>
  </si>
  <si>
    <t>WAVE Client (Linux OS)</t>
  </si>
  <si>
    <t>Small form factor Wisenet WAVE  Client Workstation for 2 monitor output, Wisenet WAVE pre-installed, (10th Gen) Intel Core i3, 8GB RAM, 256 SSD OS Drive, Ubuntu Linux 18.04 LTS, Nvidia Quadro P400 GPU w/ (3) Mini DisplayPort output, Single GbE NIC, (2) MiniDisplayPort to HDMI adapters included, Keyboard and mouse included</t>
  </si>
  <si>
    <t>WWT-P-7401L</t>
  </si>
  <si>
    <t>Small form factor Wisenet WAVE  Client Workstation for 4 monitor output, Wisenet WAVE pre-installed, (10th Gen) Intel Core i7, 16GB RAM, 256 SSD OS Drive, Ubuntu Linux 18.04 LTS, Nvidia Quadro P620 GPU w/ (4) Mini DisplayPort output, Single GbE NIC, (4) MiniDisplayPort to HDMI adapters included, Keyboard and mouse included</t>
  </si>
  <si>
    <t>WRT-P-3101L-4TB</t>
  </si>
  <si>
    <t>WAVE Recording Server (Linux OS)</t>
  </si>
  <si>
    <t>Mini-tower form factor Wisenet WAVE Network Video Recorder with 4 Professional licenses, Wisenet WAVE pre-installed, 4TB raw, 170 Mbps recording B/W, (1) 3.5" HDD, (10th Gen) Intel Core i3, 8GB RAM, 256 GB SSD OS Drive, Ubuntu Linux 18.04 LTS, (2) DisplayPort output, (1) DisplayPort to HDMI adapter included, Dual GbE NICs, Single 550W power supply, Keyboard and mouse included</t>
  </si>
  <si>
    <t>WRT-P-3101L-8TB</t>
  </si>
  <si>
    <t>Mini-tower form factor Wisenet WAVE Network Video Recorder with 4 Professional licenses, Wisenet WAVE pre-installed, 8TB raw, 170 Mbps recording B/W, (2) 3.5" HDD, (10th Gen) Intel Core i3, 8GB RAM, 256 GB SSD OS Drive, Ubuntu Linux 18.04 LTS, (2) DisplayPort output, (1) DisplayPort to HDMI adapter included, Dual GbE NICs, Single 550W power supply, Keyboard and mouse included</t>
  </si>
  <si>
    <t>WRT-P-3101L-12TB</t>
  </si>
  <si>
    <t>Mini-tower form factor Wisenet WAVE Network Video Recorder with 4 Professional licenses, Wisenet WAVE pre-installed, 12TB raw, 170 Mbps recording B/W, (3) 3.5" HDD, (10th Gen) Intel Core i3, 8GB RAM, 256 GB SSD OS Drive, Ubuntu Linux 18.04 LTS, (2) DisplayPort output, (1) DisplayPort to HDMI adapter included, Dual GbE NICs, Single 550W power supply, Keyboard and mouse included</t>
  </si>
  <si>
    <t>WRT-P-3101L-16TB</t>
  </si>
  <si>
    <t>Mini-tower form factor Wisenet WAVE Network Video Recorder with 4 Professional licenses, Wisenet WAVE pre-installed, 16TB raw, 170 Mbps recording B/W, (2) 3.5" HDD, (10th Gen) Intel Core i3, 8GB RAM, 256 GB SSD OS Drive, Ubuntu Linux 18.04 LTS, (2) DisplayPort output, (1) DisplayPort to HDMI adapter included, Dual GbE NICs, Single 550W power supply, Keyboard and mouse included</t>
  </si>
  <si>
    <t>WRT-P-5201L-4TB</t>
  </si>
  <si>
    <t>Mini-tower form factor Wisenet WAVE Network Video Recorder with 4 Professional licenses, Wisenet WAVE pre-installed, 4TB raw, 470 Mbps recording B/W, (1) 3.5" HDD, (10th Gen) Intel Core i5, 16GB RAM, 256 GB SSD OS Drive, Ubuntu Linux 18.04 LTS, (2) DisplayPort output, (1) DisplayPort to HDMI adapter included, Dual GbE NICs, Single 550W power supply, Keyboard and mouse included</t>
  </si>
  <si>
    <t>WRT-P-5201L-8TB</t>
  </si>
  <si>
    <t>Mini-tower form factor Wisenet WAVE Network Video Recorder with 4 Professional licenses, Wisenet WAVE pre-installed, 8TB raw, 470 Mbps recording B/W, (2) 3.5" HDD, (10th Gen) Intel Core i5, 16GB RAM, 256 GB SSD OS Drive, Ubuntu Linux 18.04 LTS, (2) DisplayPort output, (1) DisplayPort to HDMI adapter included, Dual GbE NICs, Single 550W power supply, Keyboard and mouse included</t>
  </si>
  <si>
    <t>WRT-P-5201L-12TB</t>
  </si>
  <si>
    <t>Mini-tower form factor Wisenet WAVE Network Video Recorder with 4 Professional licenses, Wisenet WAVE pre-installed, 12TB raw, 470 Mbps recording B/W, (3) 3.5" HDD, (10th Gen) Intel Core i5, 16GB RAM, 256 GB SSD OS Drive, Ubuntu Linux 18.04 LTS, (2) DisplayPort output, (1) DisplayPort to HDMI adapter included, Dual GbE NICs, Single 550W power supply, Keyboard and mouse included</t>
  </si>
  <si>
    <t>WRT-P-5201L-16TB</t>
  </si>
  <si>
    <t>Mini-tower form factor Wisenet WAVE Network Video Recorder with 4 Professional licenses, Wisenet WAVE pre-installed, 16TB raw, 470 Mbps recording B/W, (2) 3.5" HDD, (10th Gen) Intel Core i5, 16GB RAM, 256 GB SSD OS Drive, Ubuntu Linux 18.04 LTS, (2) DisplayPort output, (1) DisplayPort to HDMI adapter included, Dual GbE NICs, Single 550W power supply, Keyboard and mouse included</t>
  </si>
  <si>
    <t>WRT-P-5201L-20TB</t>
  </si>
  <si>
    <t>Mini-tower form factor Wisenet WAVE Network Video Recorder with 4 Professional licenses, Wisenet WAVE pre-installed, 20TB raw, 470 Mbps recording B/W, (2) 3.5" HDD, (10th Gen) Intel Core i5, 16GB RAM, 256 GB SSD OS Drive, Ubuntu Linux 18.04 LTS, (2) DisplayPort output, (1) DisplayPort to HDMI adapter included, Dual GbE NICs, Single 550W power supply, Keyboard and mouse included</t>
  </si>
  <si>
    <t>WRT-P-5201L-24TB</t>
  </si>
  <si>
    <t>Mini-tower form factor Wisenet WAVE Network Video Recorder with 4 Professional licenses, Wisenet WAVE pre-installed, 24TB raw, 470 Mbps recording B/W, (3) 3.5" HDD, (10th Gen) Intel Core i5, 16GB RAM, 256 GB SSD OS Drive, Ubuntu Linux 18.04 LTS, (2) DisplayPort output, (1) DisplayPort to HDMI adapter included, Dual GbE NICs, Single 550W power supply, Keyboard and mouse included</t>
  </si>
  <si>
    <t>WRT-P-5201L-36TB</t>
  </si>
  <si>
    <t>Mini-tower form factor Wisenet WAVE Network Video Recorder with 4 Professional licenses, Wisenet WAVE pre-installed, 36TB raw, 470 Mbps recording B/W, (3) 3.5" HDD, (10th Gen) Intel Core i5, 16GB RAM, 256 GB SSD OS Drive, Ubuntu Linux 18.04 LTS, (2) DisplayPort output, (1) DisplayPort to HDMI adapter included, Dual GbE NICs, Single 550W power supply, Keyboard and mouse included</t>
  </si>
  <si>
    <t>WRR-P-E200L2-8TB</t>
  </si>
  <si>
    <t>1U Wisenet WAVE Network Video Recorder with 4 Professional licenses, Wisenet WAVE pre-installed, 8TB raw (7TB usable after disk formatting &amp; JBOD configuration), 470 Mbps recording B/W, 4 HDD Bay (3.5" with up to 3 hot plug drives), Intel Xeon, 16GB RAM, 480GB SSD OS drive, Ubuntu Linux 18.04 LTS, Nvidia GPU, MiniDP output, VGA output, Dual GbE NICs, IPMI, Single 250W power supply, Keyboard and mouse included, Rail kit included</t>
  </si>
  <si>
    <t>WRR-P-E200L2-12TB</t>
  </si>
  <si>
    <t>1U Wisenet WAVE Network Video Recorder with 4 Professional licenses, Wisenet WAVE pre-installed, 12TB raw (11TB usable after disk formatting &amp; JBOD configuration), 470 Mbps recording B/W, 4 HDD Bay (3.5" with up to 3 hot plug drives), Intel Xeon, 16GB RAM, 480GB SSD OS drive, Ubuntu Linux 18.04 LTS, Nvidia GPU, MiniDP output, VGA output, Dual GbE NICs, IPMI, Single 250W power supply, Keyboard and mouse included, Rail kit included</t>
  </si>
  <si>
    <t>WRR-P-E200L2-16TB</t>
  </si>
  <si>
    <t>1U Wisenet WAVE Network Video Recorder with 4 Professional licenses, Wisenet WAVE pre-installed, 16TB raw (14TB usable after disk formatting &amp; JBOD configuration), 470 Mbps recording B/W, 4 HDD Bay (3.5" with up to 3 hot plug drives), Intel Xeon, 16GB RAM, 480GB SSD OS drive, Ubuntu Linux 18.04 LTS, Nvidia GPU, MiniDP output, VGA output, Dual GbE NICs, IPMI, Single 250W power supply, Keyboard and mouse included, Rail kit included</t>
  </si>
  <si>
    <t>WRR-P-E200L2-24TB</t>
  </si>
  <si>
    <t>1U Wisenet WAVE Network Video Recorder with 4 Professional licenses, Wisenet WAVE pre-installed, 24TB raw (22TB usable after disk formatting &amp; JBOD configuration), 470 Mbps recording B/W, 4 HDD Bay (3.5" with up to 3 hot plug drives), Intel Xeon, 16GB RAM, 480GB SSD OS drive, Ubuntu Linux 18.04 LTS, Nvidia GPU, MiniDP output, VGA output, Dual GbE NICs, IPMI, Single 250W power supply, Keyboard and mouse included, Rail kit included</t>
  </si>
  <si>
    <t>WRR-P-E200L2-28TB</t>
  </si>
  <si>
    <t>1U Wisenet WAVE Network Video Recorder with 4 Professional licenses, Wisenet WAVE pre-installed, 28TB raw (26TB usable after disk formatting &amp; JBOD configuration), 470 Mbps recording B/W, 4 HDD Bay (3.5" with up to 3 hot plug drives), Intel Xeon, 16GB RAM, 480GB SSD OS drive, Ubuntu Linux 18.04 LTS, Nvidia GPU, MiniDP output, VGA output, Dual GbE NICs, IPMI, Single 250W power supply, Keyboard and mouse included, Rail kit included</t>
  </si>
  <si>
    <t>WRR-P-E200L2-36TB</t>
  </si>
  <si>
    <t>1U Wisenet WAVE Network Video Recorder with 4 Professional licenses, Wisenet WAVE pre-installed, 36TB raw (33TB usable after disk formatting &amp; JBOD configuration), 470 Mbps recording B/W, 4 HDD Bay (3.5" with up to 3 hot plug drives), Intel Xeon, 16GB RAM, 480GB SSD OS drive, Ubuntu Linux 18.04 LTS, Nvidia GPU, MiniDP output, VGA output, Dual GbE NICs, IPMI, Single 250W power supply, Keyboard and mouse included, Rail kit included</t>
  </si>
  <si>
    <t>WRR-P-E200L2-48TB</t>
  </si>
  <si>
    <t>1U Wisenet WAVE Network Video Recorder with 4 Professional licenses, Wisenet WAVE pre-installed, 48TB raw (39TB usable after disk formatting &amp; JBOD configuration), 470 Mbps recording B/W, 4 HDD Bay (3.5" with up to 3 hot plug drives), Intel Xeon, 16GB RAM, 480GB SSD OS drive, Ubuntu Linux 18.04 LTS, Nvidia GPU, MiniDP output, VGA output, Dual GbE NICs, IPMI, Single 250W power supply, Keyboard and mouse included, Rail kit included</t>
  </si>
  <si>
    <t>WRR-P-S202L1-16TB</t>
  </si>
  <si>
    <t>2U Wisenet WAVE Network Video Recorder with 4 Professional licenses, Wisenet WAVE pre-installed, 16TB raw (7TB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</si>
  <si>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WRR-P-S202L1-20TB</t>
  </si>
  <si>
    <t>2U Wisenet WAVE Network Video Recorder with 4 Professional licenses, Wisenet WAVE pre-installed, 20TB raw (11TB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</si>
  <si>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WRR-P-S202L1-24TB</t>
  </si>
  <si>
    <t>2U Wisenet WAVE Network Video Recorder with 4 Professional licenses, Wisenet WAVE pre-installed, 24TB raw (14TB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</si>
  <si>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WRR-P-S202L1-28TB</t>
  </si>
  <si>
    <t>2U Wisenet WAVE Network Video Recorder with 4 Professional licenses, Wisenet WAVE pre-installed, 28TB raw (18TB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</si>
  <si>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WRR-P-S202L1-32TB</t>
  </si>
  <si>
    <t>2U Wisenet WAVE Network Video Recorder with 4 Professional licenses, Wisenet WAVE pre-installed, 32TB raw (22TB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</si>
  <si>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WRR-P-S202L1-40TB</t>
  </si>
  <si>
    <t>2U Wisenet WAVE Network Video Recorder with 4 Professional licenses, Wisenet WAVE pre-installed, 40TB raw (29TB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</si>
  <si>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WRR-P-S202L1-48TB</t>
  </si>
  <si>
    <t>2U Wisenet WAVE Network Video Recorder with 4 Professional licenses, Wisenet WAVE pre-installed, 48TB raw (37TB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</si>
  <si>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WRR-P-S202L1-64TB</t>
  </si>
  <si>
    <t>2U Wisenet WAVE Network Video Recorder with 4 Professional licenses, Wisenet WAVE pre-installed, 64TB raw (44TB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</si>
  <si>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WRR-P-S202L1-80TB</t>
  </si>
  <si>
    <t>2U Wisenet WAVE Network Video Recorder with 4 Professional licenses, Wisenet WAVE pre-installed, 80TB raw (59TB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</si>
  <si>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WRR-P-S202L1-96TB</t>
  </si>
  <si>
    <t>2U Wisenet WAVE Network Video Recorder with 4 Professional licenses, Wisenet WAVE pre-installed, 96TB raw (74TB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</si>
  <si>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WRR-P-S202L1-108TB</t>
  </si>
  <si>
    <t>2U Wisenet WAVE Network Video Recorder with 4 Professional licenses, Wisenet WAVE pre-installed, 108TB raw (78TB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</si>
  <si>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WRR-P-S202L1-120TB</t>
  </si>
  <si>
    <t>2U Wisenet WAVE Network Video Recorder with 4 Professional licenses, Wisenet WAVE pre-installed, 120TB raw (89TB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</si>
  <si>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WRR-P-S202L1-132TB</t>
  </si>
  <si>
    <t>2U Wisenet WAVE Network Video Recorder with 4 Professional licenses, Wisenet WAVE pre-installed, 132TB raw (100TB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</si>
  <si>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WRR-P-S202L1-144TB</t>
  </si>
  <si>
    <t>2U Wisenet WAVE Network Video Recorder with 4 Professional licenses, Wisenet WAVE pre-installed, 144TB raw (111TB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</si>
  <si>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WAVE- Appliance</t>
  </si>
  <si>
    <t>WRR-Q-A200W-8TB</t>
  </si>
  <si>
    <t>2U Wisenet WAVE Network Video Recorder with 4 Professional licenses, Wisenet WAVE pre-installed, 8TB raw (7TB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</si>
  <si>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WRR-Q-A200W-12TB</t>
  </si>
  <si>
    <t>2U Wisenet WAVE Network Video Recorder with 4 Professional licenses, Wisenet WAVE pre-installed, 12TB raw (11TB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</si>
  <si>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WRR-Q-A200W-16TB</t>
  </si>
  <si>
    <t>2U Wisenet WAVE Network Video Recorder with 4 Professional licenses, Wisenet WAVE pre-installed, 16TB raw (14TB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</si>
  <si>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WRR-Q-A200W-20TB</t>
  </si>
  <si>
    <t>2U Wisenet WAVE Network Video Recorder with 4 Professional licenses, Wisenet WAVE pre-installed, 20TB raw (18TB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</si>
  <si>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WRR-Q-A200W-24TB</t>
  </si>
  <si>
    <t>2U Wisenet WAVE Network Video Recorder with 4 Professional licenses, Wisenet WAVE pre-installed, 24TB raw (22TB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</si>
  <si>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WRR-Q-A200W-28TB</t>
  </si>
  <si>
    <t>2U Wisenet WAVE Network Video Recorder with 4 Professional licenses, Wisenet WAVE pre-installed, 28TB raw (26TB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</si>
  <si>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WRR-Q-A200W-36TB</t>
  </si>
  <si>
    <t>2U Wisenet WAVE Network Video Recorder with 4 Professional licenses, Wisenet WAVE pre-installed, 36TB raw (33TB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</si>
  <si>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WRR-Q-A200W-48TB</t>
  </si>
  <si>
    <t>2U Wisenet WAVE Network Video Recorder with 4 Professional licenses, Wisenet WAVE pre-installed, 48TB raw (44TB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</si>
  <si>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WRR-Q-A200W-60TB</t>
  </si>
  <si>
    <t>2U Wisenet WAVE Network Video Recorder with 4 Professional licenses, Wisenet WAVE pre-installed, 60TB raw (55TB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</si>
  <si>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WRR-Q-A200W-72TB</t>
  </si>
  <si>
    <t>2U Wisenet WAVE Network Video Recorder with 4 Professional licenses, Wisenet WAVE pre-installed, 72TB raw (67TB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</si>
  <si>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WRR-Q-A200W-84TB</t>
  </si>
  <si>
    <t>2U Wisenet WAVE Network Video Recorder with 4 Professional licenses, Wisenet WAVE pre-installed, 84TB raw (78TB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</si>
  <si>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WRR-Q-A201W-12TB</t>
  </si>
  <si>
    <t>2U Wisenet WAVE Network Video Recorder with 4 Professional licenses, Wisenet WAVE pre-installed, 12TB raw (7TB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</si>
  <si>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WRR-Q-A201W-16TB</t>
  </si>
  <si>
    <t>2U Wisenet WAVE Network Video Recorder with 4 Professional licenses, Wisenet WAVE pre-installed, 16TB raw (11TB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</si>
  <si>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WRR-Q-A201W-20TB</t>
  </si>
  <si>
    <t>2U Wisenet WAVE Network Video Recorder with 4 Professional licenses, Wisenet WAVE pre-installed, 20TB raw (14TB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</si>
  <si>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WRR-Q-A201W-24TB</t>
  </si>
  <si>
    <t>2U Wisenet WAVE Network Video Recorder with 4 Professional licenses, Wisenet WAVE pre-installed, 24TB raw (18TB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</si>
  <si>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WRR-Q-A201W-32TB</t>
  </si>
  <si>
    <t>2U Wisenet WAVE Network Video Recorder with 4 Professional licenses, Wisenet WAVE pre-installed, 32TB raw (22TB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</si>
  <si>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WRR-Q-A201W-40TB</t>
  </si>
  <si>
    <t>2U Wisenet WAVE Network Video Recorder with 4 Professional licenses, Wisenet WAVE pre-installed, 40TB raw (29TB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</si>
  <si>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WRR-Q-A201W-48TB</t>
  </si>
  <si>
    <t>2U Wisenet WAVE Network Video Recorder with 4 Professional licenses, Wisenet WAVE pre-installed, 48TB raw (37TB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</si>
  <si>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WRR-Q-A201W-56TB</t>
  </si>
  <si>
    <t>2U Wisenet WAVE Network Video Recorder with 4 Professional licenses, Wisenet WAVE pre-installed, 56TB raw (44TB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</si>
  <si>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WRR-Q-A201W-64TB</t>
  </si>
  <si>
    <t>2U Wisenet WAVE Network Video Recorder with 4 Professional licenses, Wisenet WAVE pre-installed, 64TB raw (52TB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</si>
  <si>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WRR-Q-A201W-72TB</t>
  </si>
  <si>
    <t>2U Wisenet WAVE Network Video Recorder with 4 Professional licenses, Wisenet WAVE pre-installed, 72TB raw (59TB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</si>
  <si>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WRR-Q-A201W-80TB</t>
  </si>
  <si>
    <t>2U Wisenet WAVE Network Video Recorder with 4 Professional licenses, Wisenet WAVE pre-installed, 80TB raw (67TB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</si>
  <si>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WRR-Q-A201W-96TB</t>
  </si>
  <si>
    <t>2U Wisenet WAVE Network Video Recorder with 4 Professional licenses, Wisenet WAVE pre-installed, 96TB raw (78TB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</si>
  <si>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Storage - Network</t>
  </si>
  <si>
    <t>VER-CSTORE15-40TB</t>
  </si>
  <si>
    <r>
      <t>Veracity Coldstore 3U, 40TB</t>
    </r>
    <r>
      <rPr>
        <sz val="12"/>
        <color indexed="8"/>
        <rFont val="Arial"/>
        <family val="2"/>
      </rPr>
      <t> </t>
    </r>
  </si>
  <si>
    <t>Veracity Coldstore 3U, 400mbps, L.A.I.D with SFS disk filing system, requires WAVE Server (not included) to operate, 15 internal SATA HDD bays, 40TB raw (effective: 32TB Normal COLDSTORE mode)</t>
  </si>
  <si>
    <t>VER-CSTORE15-48TB</t>
  </si>
  <si>
    <r>
      <t> </t>
    </r>
    <r>
      <rPr>
        <sz val="12"/>
        <color indexed="8"/>
        <rFont val="Arial"/>
        <family val="2"/>
      </rPr>
      <t>Veracity Coldstore 3U, 48TB</t>
    </r>
  </si>
  <si>
    <r>
      <t> </t>
    </r>
    <r>
      <rPr>
        <sz val="12"/>
        <color indexed="8"/>
        <rFont val="Arial"/>
        <family val="2"/>
      </rPr>
      <t>Veracity Coldstore 3U, 400mbps, L.A.I.D with SFS disk filing system, requires WAVE Server (not included) to operate, 15 internal SATA HDD bays, 48TB raw (effective: 40TB Normal COLDSTORE mode)</t>
    </r>
  </si>
  <si>
    <t>VER-CSTORE15-56TB</t>
  </si>
  <si>
    <r>
      <t>Veracity Coldstore 3U, 56TB</t>
    </r>
    <r>
      <rPr>
        <sz val="12"/>
        <color indexed="8"/>
        <rFont val="Arial"/>
        <family val="2"/>
      </rPr>
      <t> </t>
    </r>
  </si>
  <si>
    <r>
      <t> </t>
    </r>
    <r>
      <rPr>
        <sz val="12"/>
        <color indexed="8"/>
        <rFont val="Arial"/>
        <family val="2"/>
      </rPr>
      <t>Veracity Coldstore 3U, 400mbps, L.A.I.D with SFS disk filing system, requires WAVE Server (not included) to operate, 15 internal SATA HDD bays, 56TB raw (effective: 48TB Normal COLDSTORE mode)</t>
    </r>
  </si>
  <si>
    <t>VER-CSTORE15-64TB</t>
  </si>
  <si>
    <r>
      <t>Veracity Coldstore 3U, 64TB</t>
    </r>
    <r>
      <rPr>
        <sz val="12"/>
        <color indexed="8"/>
        <rFont val="Arial"/>
        <family val="2"/>
      </rPr>
      <t> </t>
    </r>
  </si>
  <si>
    <r>
      <t> </t>
    </r>
    <r>
      <rPr>
        <sz val="12"/>
        <color indexed="8"/>
        <rFont val="Arial"/>
        <family val="2"/>
      </rPr>
      <t>Veracity Coldstore 3U, 400mbps, L.A.I.D with SFS disk filing system, requires WAVE Server (not included) to operate, 15 internal SATA HDD bays, 64TB raw (effective: 56TB Normal COLDSTORE mode)</t>
    </r>
  </si>
  <si>
    <t>VER-CSTORE15-72TB</t>
  </si>
  <si>
    <r>
      <t>Veracity Coldstore 3U, 72TB</t>
    </r>
    <r>
      <rPr>
        <sz val="12"/>
        <color indexed="8"/>
        <rFont val="Arial"/>
        <family val="2"/>
      </rPr>
      <t> </t>
    </r>
  </si>
  <si>
    <r>
      <t> </t>
    </r>
    <r>
      <rPr>
        <sz val="12"/>
        <color indexed="8"/>
        <rFont val="Arial"/>
        <family val="2"/>
      </rPr>
      <t>Veracity Coldstore 3U, 400mbps, L.A.I.D with SFS disk filing system, requires WAVE Server (not included) to operate, 15 internal SATA HDD bays, 72TB raw (effective: 64TB Normal COLDSTORE mode)</t>
    </r>
  </si>
  <si>
    <t>VER-CSTORE15-80TB</t>
  </si>
  <si>
    <r>
      <t>Veracity Coldstore 3U, 80TB</t>
    </r>
    <r>
      <rPr>
        <sz val="12"/>
        <color indexed="8"/>
        <rFont val="Arial"/>
        <family val="2"/>
      </rPr>
      <t> </t>
    </r>
  </si>
  <si>
    <r>
      <t> </t>
    </r>
    <r>
      <rPr>
        <sz val="12"/>
        <color indexed="8"/>
        <rFont val="Arial"/>
        <family val="2"/>
      </rPr>
      <t>Veracity Coldstore 3U, 400mbps, L.A.I.D with SFS disk filing system, requires WAVE Server (not included) to operate, 15 internal SATA HDD bays, 80TB raw (effective: 72TB Normal COLDSTORE mode)</t>
    </r>
  </si>
  <si>
    <t>VER-CSTORE15-88TB</t>
  </si>
  <si>
    <r>
      <t>Veracity Coldstore 3U, 88TB</t>
    </r>
    <r>
      <rPr>
        <sz val="12"/>
        <color indexed="8"/>
        <rFont val="Arial"/>
        <family val="2"/>
      </rPr>
      <t> </t>
    </r>
  </si>
  <si>
    <r>
      <t> </t>
    </r>
    <r>
      <rPr>
        <sz val="12"/>
        <color indexed="8"/>
        <rFont val="Arial"/>
        <family val="2"/>
      </rPr>
      <t>Veracity Coldstore 3U, 400mbps, L.A.I.D with SFS disk filing system, requires WAVE Server (not included) to operate, 15 internal SATA HDD bays, 88TB raw (effective: 80TB Normal COLDSTORE mode)</t>
    </r>
  </si>
  <si>
    <t>VER-CSTORE15-96TB</t>
  </si>
  <si>
    <r>
      <t>Veracity Coldstore 3U, 96TB</t>
    </r>
    <r>
      <rPr>
        <sz val="12"/>
        <color indexed="8"/>
        <rFont val="Arial"/>
        <family val="2"/>
      </rPr>
      <t> </t>
    </r>
  </si>
  <si>
    <r>
      <t> </t>
    </r>
    <r>
      <rPr>
        <sz val="12"/>
        <color indexed="8"/>
        <rFont val="Arial"/>
        <family val="2"/>
      </rPr>
      <t>Veracity Coldstore 3U, 400mbps, L.A.I.D with SFS disk filing system, requires WAVE Server (not included) to operate, 15 internal SATA HDD bays, 96TB raw (effective: 88TB Normal COLDSTORE mode)</t>
    </r>
  </si>
  <si>
    <t>VER-CSTORE15-104TB</t>
  </si>
  <si>
    <t>Veracity Coldstore 3U, 104TB</t>
  </si>
  <si>
    <r>
      <t> </t>
    </r>
    <r>
      <rPr>
        <sz val="12"/>
        <color indexed="8"/>
        <rFont val="Arial"/>
        <family val="2"/>
      </rPr>
      <t>Veracity Coldstore 3U, 400mbps, L.A.I.D with SFS disk filing system, requires WAVE Server (not included) to operate, 15 internal SATA HDD bays, 104TB raw (effective: 96TB Normal COLDSTORE mode)</t>
    </r>
  </si>
  <si>
    <t>VER-CSTORE15-112TB</t>
  </si>
  <si>
    <t>Veracity Coldstore 3U, 112TB</t>
  </si>
  <si>
    <r>
      <t> </t>
    </r>
    <r>
      <rPr>
        <sz val="12"/>
        <color indexed="8"/>
        <rFont val="Arial"/>
        <family val="2"/>
      </rPr>
      <t>Veracity Coldstore 3U, 400mbps, L.A.I.D with SFS disk filing system, requires WAVE Server (not included) to operate, 15 internal SATA HDD bays, 112TB raw (effective: 104TB Normal COLDSTORE mode)</t>
    </r>
  </si>
  <si>
    <t>VER-CSTORE15-120TB</t>
  </si>
  <si>
    <t>Veracity Coldstore 3U, 120TB</t>
  </si>
  <si>
    <r>
      <t> </t>
    </r>
    <r>
      <rPr>
        <sz val="12"/>
        <color indexed="8"/>
        <rFont val="Arial"/>
        <family val="2"/>
      </rPr>
      <t>Veracity Coldstore 3U, 400mbps, L.A.I.D with SFS disk filing system, requires WAVE Server (not included) to operate, 15 internal SATA HDD bays, 120TB raw (effective: 112TB Normal COLDSTORE mode)</t>
    </r>
  </si>
  <si>
    <t>VER-CSTORERAIL</t>
  </si>
  <si>
    <t>Veracity Coldstore 3U Rack Rail</t>
  </si>
  <si>
    <t xml:space="preserve">Veracity Coldstore 3U Rack Rail accessory </t>
  </si>
  <si>
    <t>044701001324</t>
  </si>
  <si>
    <t>VER-CSTORECRDL</t>
  </si>
  <si>
    <t>Veracity Coldstore 3U HDD Cradle</t>
  </si>
  <si>
    <t>Veracity Coldstore 3U HDD cradle</t>
  </si>
  <si>
    <t>044701001355</t>
  </si>
  <si>
    <t>VER-CSTORE15-154TB</t>
  </si>
  <si>
    <r>
      <t>Veracity Coldstore 3U, 154TB</t>
    </r>
    <r>
      <rPr>
        <sz val="12"/>
        <color indexed="8"/>
        <rFont val="Arial"/>
        <family val="2"/>
      </rPr>
      <t> </t>
    </r>
  </si>
  <si>
    <t>Veracity Coldstore 3U, 400mbps, L.A.I.D with SFS disk filing system, requires WAVE Server (not included) to operate, 15 internal SATA HDD bays, 154TB raw (effective: 140TB Normal COLDSTORE mode)</t>
  </si>
  <si>
    <t>VER-CSTORE15-182TB</t>
  </si>
  <si>
    <r>
      <t>Veracity Coldstore 3U, 182TB</t>
    </r>
    <r>
      <rPr>
        <sz val="12"/>
        <color indexed="8"/>
        <rFont val="Arial"/>
        <family val="2"/>
      </rPr>
      <t> </t>
    </r>
  </si>
  <si>
    <t>Veracity Coldstore 3U, 400mbps, L.A.I.D with SFS disk filing system, requires WAVE Server (not included) to operate, 15 internal SATA HDD bays, 182TB raw (effective: 168TB Normal COLDSTORE mode)</t>
  </si>
  <si>
    <t>VER-CSTORE15-210TB</t>
  </si>
  <si>
    <r>
      <t>Veracity Coldstore 3U, 210TB</t>
    </r>
    <r>
      <rPr>
        <sz val="12"/>
        <color indexed="8"/>
        <rFont val="Arial"/>
        <family val="2"/>
      </rPr>
      <t> </t>
    </r>
  </si>
  <si>
    <t>Veracity Coldstore 3U, 400mbps, L.A.I.D with SFS disk filing system, requires WAVE Server (not included) to operate, 15 internal SATA HDD bays, 210TB raw (effective: 196TB Normal COLDSTORE mode)</t>
  </si>
  <si>
    <t>Wisenet SKY</t>
  </si>
  <si>
    <t>(Wisenet SKY products are only available for Wisenet SKY certified partners)</t>
  </si>
  <si>
    <t>EN-SU301-0</t>
  </si>
  <si>
    <t>Bridge</t>
  </si>
  <si>
    <t>Wisenet SKY Location Setup Fee Bridge 301 (Rack Form Factor)</t>
  </si>
  <si>
    <t>EN-SU304-0</t>
  </si>
  <si>
    <t>Wisenet SKY Location Setup Fee Bridge 304 (Compact Form Factor)</t>
  </si>
  <si>
    <t>EN-SU305-0</t>
  </si>
  <si>
    <t>Wisenet SKY Location Setup Fee Bridge 305 (Compact and Ruggedized Form Factor with 4 PoE Ports)</t>
  </si>
  <si>
    <t>EN-SU401-0</t>
  </si>
  <si>
    <t>Wisenet SKY Location Setup Fee Bridge 401 (Rack Form Factor)</t>
  </si>
  <si>
    <t>EN-SU501-0</t>
  </si>
  <si>
    <t>Wisenet SKY Location Setup Fee Bridge 501 (Rack Form Factor)</t>
  </si>
  <si>
    <t>EN-BR320-0</t>
  </si>
  <si>
    <t>CMVR</t>
  </si>
  <si>
    <t>Wisenet SKY CMVR 320 with 4TB (Rack Form Factor)</t>
  </si>
  <si>
    <t>EN-BR324-0</t>
  </si>
  <si>
    <t>Wisenet SKY CMVR 324 with 2TB (Compact Form Factor)</t>
  </si>
  <si>
    <t>EN-BR325-0</t>
  </si>
  <si>
    <t>Wisenet SKY CMVR 325 with 2TB (Compact and Ruggedized Form Factor with 4 PoE Ports)</t>
  </si>
  <si>
    <t>EN-BR420-0</t>
  </si>
  <si>
    <t>Wisenet SKY CMVR 420 with 10TB (Rack Form Factor)</t>
  </si>
  <si>
    <t>EN-BR520-0</t>
  </si>
  <si>
    <t>Wisenet SKY CMVR 520 with 40TB Raid 5 (Enterprise Rack Form Factor)</t>
  </si>
  <si>
    <t>EN-BR620-0</t>
  </si>
  <si>
    <t>Wisenet SKY CMVR 620 with 64TB Raid 5 (Enterprise Rack Form Factor)</t>
  </si>
  <si>
    <t>EN-BR820-0</t>
  </si>
  <si>
    <t>EN-DS100-0a</t>
  </si>
  <si>
    <t>Local Display Station</t>
  </si>
  <si>
    <t>Wisenet SKY Local Display Station DS100 (Single Monitor Output)</t>
  </si>
  <si>
    <t>EN-DS200-0a</t>
  </si>
  <si>
    <t>Wisenet SKY Local Display Station DS200 (Dual Monitor Output with 4K support)</t>
  </si>
  <si>
    <t>EN-SW05m-001</t>
  </si>
  <si>
    <t>Network Switch</t>
  </si>
  <si>
    <t>Wisenet SKY Switch SW05m (4 Port Managed POE+, with 100M Uplink)</t>
  </si>
  <si>
    <t>EN-SW10m-001</t>
  </si>
  <si>
    <t>Wisenet SKY Switch SW10m (8 Port Managed POE+, with 2xGig Uplink)</t>
  </si>
  <si>
    <t>EN-SW18m-001</t>
  </si>
  <si>
    <t>Wisenet SKY Switch SW18m (16 Port Managed POE+, with 2xGig Uplink)</t>
  </si>
  <si>
    <t>EN-SW26m-001</t>
  </si>
  <si>
    <t>Wisenet SKY Switch SW26m (24 Port Managed POE+, with 2xGig Uplink)</t>
  </si>
  <si>
    <t>EN-SWSFP-001</t>
  </si>
  <si>
    <t>Network Module</t>
  </si>
  <si>
    <t>Wisenet SKY Switch SFP Optical MMF Module (850nm, 1.25Gbps, 550m)</t>
  </si>
  <si>
    <t>Embedded NVR</t>
  </si>
  <si>
    <t>Recording - Network</t>
  </si>
  <si>
    <t>XRN-6410DB4</t>
  </si>
  <si>
    <t>NVR</t>
  </si>
  <si>
    <t>No HDD</t>
  </si>
  <si>
    <t>8K NVR (Intel based), 64CH,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HDD Hot Swapping is available when RAID Mode is configure. (NOTE:  RAID cannot be configured with this HDD configuration).</t>
  </si>
  <si>
    <t>XRN-6410DB4-12TB</t>
  </si>
  <si>
    <t>8K NVR (Intel based), 64CH, 12TB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3 RAID 5/6 Ready). Field configuration and setup required (recording storage - RAID 5: 8TB). HDD Hot Swapping is available when RAID Mode is configure.</t>
  </si>
  <si>
    <t>XRN-6410DB4-16TB</t>
  </si>
  <si>
    <t>8K NVR (Intel based), 64CH, 16TB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4 RAID 5/6 Ready). Field configuration and setup required (recording storage - RAID 5: 12TB or RAID 6: 8TB). HDD Hot Swapping is available when RAID Mode is configure.</t>
  </si>
  <si>
    <t>XRN-6410DB4-20TB</t>
  </si>
  <si>
    <t>8K NVR (Intel based), 64CH, 20TB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5 RAID 5/6 Ready). Field configuration and setup required (recording storage - RAID 5: 16TB or RAID 6: 12TB). HDD Hot Swapping is available when RAID Mode is configure.</t>
  </si>
  <si>
    <t>XRN-6410DB4-24TB</t>
  </si>
  <si>
    <t>8K NVR (Intel based), 64CH, 24TB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6 RAID 5/6 Ready). Field configuration and setup required (recording storage - RAID 5: 20TB or RAID 6: 16TB). HDD Hot Swapping is available when RAID Mode is configure.</t>
  </si>
  <si>
    <t>XRN-6410DB4-32TB</t>
  </si>
  <si>
    <t>8K NVR (Intel based), 64CH, 32TB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4 RAID 5/6 Ready). Field configuration and setup required (recording storage - RAID 5: 24TB or RAID 6: 20TB). HDD Hot Swapping is available when RAID Mode is configure.</t>
  </si>
  <si>
    <t>XRN-6410DB4-40TB</t>
  </si>
  <si>
    <t>8K NVR (Intel based), 64CH, 40TB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5 RAID 5/6 Ready). Field configuration and setup required (recording storage -  RAID 5: 32TB or RAID 5: 24TB). HDD Hot Swapping is available when RAID Mode is configure.</t>
  </si>
  <si>
    <t>XRN-6410DB4-48TB</t>
  </si>
  <si>
    <t>8K NVR (Intel based), 64CH, 48TB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6 RAID 5/6 Ready). Field configuration and setup required (recording storage - RAID 5: 40TB or RAID 6: 32TB). HDD Hot Swapping is available when RAID Mode is configure.</t>
  </si>
  <si>
    <t>XRN-6410DB4-56TB</t>
  </si>
  <si>
    <t>8K NVR (Intel based), 64CH, 56TB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7 RAID 5/6 Ready). Field configuration and setup required (recording storage - RAID 5: 48TB or RAID 6: 40TB). HDD Hot Swapping is available when RAID Mode is configure.</t>
  </si>
  <si>
    <t>XRN-6410DB4-64TB</t>
  </si>
  <si>
    <t>8K NVR (Intel based), 64CH, 64TB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8 RAID 5/6 Ready). Field configuration and setup required (recording storage - RAID 5: 56TB or RAID 6: 48TB). HDD Hot Swapping is available when RAID Mode is configure.</t>
  </si>
  <si>
    <t>XRN-6410DB4-88TB</t>
  </si>
  <si>
    <t>8K NVR (Intel based), 64CH, 88TB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11 RAID 5 Ready). Field configuration and setup required (recording storage - RAID 5: 72TB). HDD Hot Swapping is available when RAID Mode is configure.</t>
  </si>
  <si>
    <t>XRN-6410DB4-96TB</t>
  </si>
  <si>
    <t>8K NVR (Intel based), 64CH, 96TB RAW,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12 RAID 5/6 Ready). Field configuration and setup required (recording storage - RAID 5: 80TB or RAID 6: 64TB). HDD Hot Swapping is available when RAID Mode is configure.</t>
  </si>
  <si>
    <t>XRN-6410RB2</t>
  </si>
  <si>
    <t>8K NVR (Intel based), No HDD, 64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</si>
  <si>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XRN-6410RB2-8TB</t>
  </si>
  <si>
    <t>8K NVR (Intel based), 8TB RAW, 64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</si>
  <si>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XRN-6410RB2-16TB</t>
  </si>
  <si>
    <t>8K NVR (Intel based),16TB RAW, 64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</si>
  <si>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XRN-6410RB2-24TB</t>
  </si>
  <si>
    <t>8K NVR (Intel based), 24TB RAW, 64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</si>
  <si>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XRN-6410RB2-32TB</t>
  </si>
  <si>
    <t>8K NVR (Intel based), 32TB RAW, 64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</si>
  <si>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XRN-6410RB2-48TB</t>
  </si>
  <si>
    <t>8K NVR (Intel based), 48TB RAW, 64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Code.HDD Hot Swapping is available when RAID Mode is configure.</t>
  </si>
  <si>
    <t>XRN-6410RB2-64TB</t>
  </si>
  <si>
    <t>8K NVR (Intel based), 64TB RAW, 64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</si>
  <si>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XRN-6410B2</t>
  </si>
  <si>
    <t>8K NVR (Intel based), No HDD, 64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</si>
  <si>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XRN-6410B2-12TB</t>
  </si>
  <si>
    <t>8K NVR (Intel based), 12TB RAW, 64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</si>
  <si>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XRN-6410B2-16TB</t>
  </si>
  <si>
    <t>8K NVR (Intel based), 16TB RAW, 64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</si>
  <si>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XRN-6410B2-24TB</t>
  </si>
  <si>
    <t>8K NVR (Intel based), 24TB, 64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</si>
  <si>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XRN-6410B2-32TB</t>
  </si>
  <si>
    <t>8K NVR (Intel based),32TB RAW, 64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</si>
  <si>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XRN-6410B2-48TB</t>
  </si>
  <si>
    <t>8K NVR (Intel based), 48TB RAW, 64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</si>
  <si>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XRN-6410B2-64TB</t>
  </si>
  <si>
    <t>8K NVR (Intel based), 64TB RAW, 64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</si>
  <si>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XRN-3210RB2</t>
  </si>
  <si>
    <t>8K NVR (Intel based), No HDD, 32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</si>
  <si>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XRN-3210RB2-8TB</t>
  </si>
  <si>
    <t>8K NVR (Intel based), 8TB RAW, 32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</si>
  <si>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XRN-3210RB2-16TB</t>
  </si>
  <si>
    <t>8K NVR (Intel based),16TB RAW, 32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</si>
  <si>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XRN-3210RB2-24TB</t>
  </si>
  <si>
    <t>8K NVR (Intel based), 24TB RAW, 32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</si>
  <si>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XRN-3210RB2-32TB</t>
  </si>
  <si>
    <t>8K NVR (Intel based), 32TB RAW, 32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</si>
  <si>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XRN-3210RB2-48TB</t>
  </si>
  <si>
    <t>8K NVR (Intel based), 48TB RAW, 32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</si>
  <si>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XRN-3210RB2-64TB</t>
  </si>
  <si>
    <t>8K NVR (Intel based), 64TB RAW, 32 channels, H265,H264, MJPEG, 8 fixed internal SATA HDDs (10TB max per HDD), RAID 5 &amp; 6,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 HDD Hot Swapping is available when RAID Mode is configure.</t>
  </si>
  <si>
    <t>XRN-3210B2</t>
  </si>
  <si>
    <t>8K NVR (Intel based), No HDD, 32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</si>
  <si>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XRN-3210B2-12TB</t>
  </si>
  <si>
    <t>8K NVR (Intel based), 12TB RAW, 32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</si>
  <si>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XRN-3210B2-16TB</t>
  </si>
  <si>
    <t>8K NVR (Intel based), 16TB RAW, 32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</si>
  <si>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XRN-3210B2-24TB</t>
  </si>
  <si>
    <t>8K NVR (Intel based), 24TB, 32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</si>
  <si>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XRN-3210B2-32TB</t>
  </si>
  <si>
    <t>8K NVR (Intel based),32TB RAW,32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</si>
  <si>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XRN-3210B2-48TB</t>
  </si>
  <si>
    <t>8K NVR (Intel based), 48TB RAW, 32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</si>
  <si>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XRN-3210B2-64TB</t>
  </si>
  <si>
    <t>8K NVR (Intel based), 64TB RAW, 32 channels, H265,H264, MJPEG, 8 fixed internal SATA HDDs (10TB max per HDD), ARB (Automatic Recovery Backup), 400 Mbps recording / up to 32 Mbps playback, Dual stream recording, WiseStream technology, HDMI/VGA dual display, max. resolution of 32MP recording/display and fisheye dewarping on web and CMS, web UI 2.0 (no plugins required), AI search (Wisenet AI cameras only), QR Code</t>
  </si>
  <si>
    <t>XRN-3210B4</t>
  </si>
  <si>
    <t>8K NVR (Intel based), 32CH No HDD, H.265/H.264/MJPEG, ARB (Automatic Recovery Backup) &amp; Failover (N+1), 400Mbps recording/ up to 32Mbps playback throughput, Dual stream recording, 16 Hot Swap HDD bays, iSCSI, 2x HDMI dual display, Alarm I/O, 2-way audio, ONVIF, maximum camera resolution of 32MP recording/display and fisheye dewarping on WEB and CMS, Support RAID 5/6 (NOTE:  RAID cannot be configured with this HDD configuration). HDD Hot Swapping is available when RAID Mode is configure.</t>
  </si>
  <si>
    <t>XRN-3210B4-12TB</t>
  </si>
  <si>
    <t>8K NVR (Intel based), 32CH, 12TB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3 RAID 5/6 Ready). Field configuration and setup required (recording storage - RAID 5: 8TB). HDD Hot Swapping is available when RAID Mode is configure.</t>
  </si>
  <si>
    <t>XRN-3210B4-16TB</t>
  </si>
  <si>
    <t>8K NVR (Intel based), 32CH, 16TB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4 RAID 5/6 Ready). Field configuration and setup required (recording storage - RAID 5: 12TB or RAID 6: 8TB). HDD Hot Swapping is available when RAID Mode is configure.</t>
  </si>
  <si>
    <t>XRN-3210B4-20TB</t>
  </si>
  <si>
    <t>8K NVR (Intel based), 32CH, 20TB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5 RAID 5/6 Ready). Field configuration and setup required (recording storage - RAID 5: 16TB or RAID 6: 12TB). HDD Hot Swapping is available when RAID Mode is configure.</t>
  </si>
  <si>
    <t>XRN-3210B4-24TB</t>
  </si>
  <si>
    <t>8K NVR (Intel based), 32CH, 24TB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6 RAID 5/6 Ready). Field configuration and setup required (recording storage - RAID 5: 20TB or RAID 6: 16TB). HDD Hot Swapping is available when RAID Mode is configure.</t>
  </si>
  <si>
    <t>XRN-3210B4-32TB</t>
  </si>
  <si>
    <t>8K NVR (Intel based), 32CH, 32TB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4 RAID 5/6 Ready). Field configuration and setup required (recording storage - RAID 5: 24TB or RAID 6: 20TB). HDD Hot Swapping is available when RAID Mode is configure.</t>
  </si>
  <si>
    <t>XRN-3210B4-40TB</t>
  </si>
  <si>
    <t>8K NVR (Intel based), 32CH, 40TB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5 RAID 5/6 Ready). Field configuration and setup required (recording storage -  RAID 5: 32TB or RAID 5: 24TB). HDD Hot Swapping is available when RAID Mode is configure.</t>
  </si>
  <si>
    <t>XRN-3210B4-48TB</t>
  </si>
  <si>
    <t>8K NVR (Intel based), 32CH, 48TB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6 RAID 5/6 Ready). Field configuration and setup required (recording storage - RAID 5: 40TB or RAID 6: 32TB). HDD Hot Swapping is available when RAID Mode is configure.</t>
  </si>
  <si>
    <t>XRN-3210B4-56TB</t>
  </si>
  <si>
    <t>8K NVR (Intel based), 32CH, 56TB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7 RAID 5/6 Ready). Field configuration and setup required (recording storage - RAID 5: 48TB or RAID 6: 40TB).HDD Hot Swapping is available when RAID Mode is configure.</t>
  </si>
  <si>
    <t>XRN-3210B4-64TB</t>
  </si>
  <si>
    <t>8K NVR (Intel based), 32CH, 64TB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8 RAID 5/6 Ready). Field configuration and setup required (recording storage - RAID 5: 56TB or RAID 6: 48TB).HDD Hot Swapping is available when RAID Mode is configure.</t>
  </si>
  <si>
    <t>XRN-3210B4-88TB</t>
  </si>
  <si>
    <t>8K NVR (Intel based), 32CH, 88TB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11 RAID 5 Ready). Field configuration and setup required (recording storage - RAID 5: 72TB). HDD Hot Swapping is available when RAID Mode is configure.</t>
  </si>
  <si>
    <t>XRN-3210B4-96TB</t>
  </si>
  <si>
    <t>8K NVR (Intel based), 32CH, 96TB RAW,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12 RAID 5/6 Ready). Field configuration and setup required (recording storage - RAID 5: 80TB or RAID 6: 64TB). HDD Hot Swapping is available when RAID Mode is configure.</t>
  </si>
  <si>
    <t>XRN-3010A</t>
  </si>
  <si>
    <t>4K NVR, No HDD, supports: 64 channels, H.265/H.264/MJPEG, ARB (Automatic Recovery Backup), 8 fixed internal SATA HDDs (64TB max), e-SATA/iSCSI storage, WiseStream technology, dual monitor out, max. resolution of 12MP recording/display and fisheye dewarping on web and CMS, QR code.</t>
  </si>
  <si>
    <t>XRN-3010A-4TB</t>
  </si>
  <si>
    <t>4K NVR, 4TB RAW, supports: 64 channels, H.265/H.264/MJPEG, ARB (Automatic Recovery Backup), 8 fixed internal SATA HDDs (64TB max), e-SATA/iSCSI storage, WiseStream technology, dual monitor out, max. resolution of 12MP recording/display and fisheye dewarping on web and CMS, QR code.</t>
  </si>
  <si>
    <t>XRN-3010A-8TB</t>
  </si>
  <si>
    <t>4K NVR, 8TB RAW, supports: 64 channels, H.265/H.264/MJPEG, ARB (Automatic Recovery Backup), 8 fixed internal SATA HDDs (64TB max), e-SATA/iSCSI storage, WiseStream technology, dual monitor out, max. resolution of 12MP recording/display and fisheye dewarping on web and CMS, QR code.</t>
  </si>
  <si>
    <t>XRN-3010A-12TB</t>
  </si>
  <si>
    <t>4K NVR, 12TB RAW, supports: 64 channels, H.265/H.264/MJPEG, ARB (Automatic Recovery Backup), 8 fixed internal SATA HDDs (64TB max), e-SATA/iSCSI storage, WiseStream technology, dual monitor out, max. resolution of 12MP recording/display and fisheye dewarping on web and CMS, QR code.</t>
  </si>
  <si>
    <t>XRN-3010A-16TB</t>
  </si>
  <si>
    <t>4K NVR, 16TB RAW, supports: 64 channels, H.265/H.264/MJPEG, ARB (Automatic Recovery Backup), 8 fixed internal SATA HDDs (64TB max), e-SATA/iSCSI storage, WiseStream technology, dual monitor out, max. resolution of 12MP recording/display and fisheye dewarping on web and CMS, QR code.</t>
  </si>
  <si>
    <t>XRN-3010A-20TB</t>
  </si>
  <si>
    <t>4K NVR, 20TB RAW, supports: 64 channels, H.265/H.264/MJPEG, ARB (Automatic Recovery Backup), 8 fixed internal SATA HDDs (64TB max), e-SATA/iSCSI storage, WiseStream technology, dual monitor out, max. resolution of 12MP recording/display and fisheye dewarping on web and CMS, QR code.</t>
  </si>
  <si>
    <t>XRN-3010A-24TB</t>
  </si>
  <si>
    <t>4K NVR, 24TB RAW, supports: 64 channels, H.265/H.264/MJPEG, ARB (Automatic Recovery Backup), 8 fixed internal SATA HDDs (64TB max), e-SATA/iSCSI storage, WiseStream technology, dual monitor out, max. resolution of 12MP recording/display and fisheye dewarping on web and CMS, QR code.</t>
  </si>
  <si>
    <t>XRN-3010A-30TB</t>
  </si>
  <si>
    <t>4K NVR, 30TB RAW, supports: 64 channels, H.265/H.264/MJPEG, ARB (Automatic Recovery Backup), 8 fixed internal SATA HDDs (64TB max), e-SATA/iSCSI storage, WiseStream technology, dual monitor out, max. resolution of 12MP recording/display and fisheye dewarping on web and CMS, QR code.</t>
  </si>
  <si>
    <t>XRN-3010A-36TB</t>
  </si>
  <si>
    <t>4K NVR, 36TB RAW, supports: 64 channels, H.265/H.264/MJPEG, ARB (Automatic Recovery Backup), 8 fixed internal SATA HDDs (64TB max), e-SATA/iSCSI storage, WiseStream technology, dual monitor out, max. resolution of 12MP recording/display and fisheye dewarping on web and CMS, QR code.</t>
  </si>
  <si>
    <t>XRN-3010A-40TB</t>
  </si>
  <si>
    <t>4K NVR, 40TB RAW, supports: 64 channels, H.265/H.264/MJPEG, ARB (Automatic Recovery Backup), 8 fixed internal SATA HDDs (64TB max), e-SATA/iSCSI storage, WiseStream technology, dual monitor out, max. resolution of 12MP recording/display and fisheye dewarping on web and CMS, QR code.</t>
  </si>
  <si>
    <t>XRN-3010A-48TB</t>
  </si>
  <si>
    <t>4K NVR, 48TB RAW, supports: 64 channels, H.265/H.264/MJPEG, ARB (Automatic Recovery Backup), 8 fixed internal SATA HDDs (64TB max), e-SATA/iSCSI storage, WiseStream technology, dual monitor out, max. resolution of 12MP recording/display and fisheye dewarping on web and CMS, QR code.</t>
  </si>
  <si>
    <t>XRN-3010A-64TB</t>
  </si>
  <si>
    <t>4K NVR, 64TB RAW, supports: 64 channels, H.265/H.264/MJPEG, ARB (Automatic Recovery Backup), 8 fixed internal SATA HDDs (64TB max), e-SATA/iSCSI storage, WiseStream technology, dual monitor out, max. resolution of 12MP recording/display and fisheye dewarping on web and CMS, QR code.</t>
  </si>
  <si>
    <t>XRN-2010A</t>
  </si>
  <si>
    <t>4K NVR, No HDD,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</si>
  <si>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XRN-2010A-2TB</t>
  </si>
  <si>
    <t>4K NVR, 2TB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</si>
  <si>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XRN-2010A-4TB</t>
  </si>
  <si>
    <t>4K NVR, 4TB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</si>
  <si>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XRN-2010A-6TB</t>
  </si>
  <si>
    <t>4K NVR, 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</si>
  <si>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XRN-2010A-8TB</t>
  </si>
  <si>
    <t>4K NVR, 8TB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</si>
  <si>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XRN-2010A-12TB</t>
  </si>
  <si>
    <t>4K NVR, 12TB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</si>
  <si>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XRN-2010A-16TB</t>
  </si>
  <si>
    <t>4K NVR, 16TB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</si>
  <si>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XRN-2010A-20TB</t>
  </si>
  <si>
    <t>4K NVR, 20TB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</si>
  <si>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XRN-2010A-24TB</t>
  </si>
  <si>
    <t>4K NVR, 24TB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</si>
  <si>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XRN-2010A-30TB</t>
  </si>
  <si>
    <t>4K NVR, 30TB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</si>
  <si>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XRN-2010A-36TB</t>
  </si>
  <si>
    <t>4K NVR, 36TB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</si>
  <si>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XRN-2010A-48TB</t>
  </si>
  <si>
    <t>4K NVR, 48TB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</si>
  <si>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XRN-2011A</t>
  </si>
  <si>
    <t>32 Channel NVR</t>
  </si>
  <si>
    <t>4K NVR,  No HDD,  that supports: up to 32 channels, H.265/H.264/MJPEG, ARB (Automatic Recovery Backup) &amp; Failover (N+1), 8 front Hot swappable SATA HDDs (6TB max per HDD ), e-SATA/iSCSI storage, RAID-5, WiseStream compression technology, dual monitor video out, maximum  camera resolution of 12MP recording/display and fisheye dewarping on WEB and CMS, QR Code</t>
  </si>
  <si>
    <t>XRN-2011A-8TB</t>
  </si>
  <si>
    <t>4K NVR, 8TB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2TB X4  (recording storage 6TB), QR Code</t>
  </si>
  <si>
    <t>XRN-2011A-16TB</t>
  </si>
  <si>
    <t>4K NVR, 16TB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4TBX4 (recording storage 12TB), QR Code</t>
  </si>
  <si>
    <t>XRN-2011A-24TB</t>
  </si>
  <si>
    <t>4K NVR, 24TB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6TB X4 (recording storage 18TB), QR Code</t>
  </si>
  <si>
    <t>XRN-2011A-32TB</t>
  </si>
  <si>
    <t>4K NVR, 32TB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4TB X8 (recording storage 24TB), QR Code</t>
  </si>
  <si>
    <t>XRN-2011A-48TB</t>
  </si>
  <si>
    <t>4K NVR, 48TB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6TB X8  (recording storage 36TB), QR Code</t>
  </si>
  <si>
    <t>XRN-1620B2</t>
  </si>
  <si>
    <t xml:space="preserve">8K NVR (Intel based), No HDD,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</si>
  <si>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XRN-1620B2-2TB</t>
  </si>
  <si>
    <t xml:space="preserve">8K NVR (Intel based), 2TB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</si>
  <si>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XRN-1620B2-4TB</t>
  </si>
  <si>
    <t xml:space="preserve">8K NVR (Intel based), 4TB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</si>
  <si>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XRN-1620B2-8TB</t>
  </si>
  <si>
    <t xml:space="preserve">8K NVR (Intel based), 8TB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</si>
  <si>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XRN-1620B2-12TB</t>
  </si>
  <si>
    <t xml:space="preserve">8K NVR (Intel based), 12TB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</si>
  <si>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XRN-1620B2-16TB</t>
  </si>
  <si>
    <t xml:space="preserve">8K NVR (Intel based), 16TB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</si>
  <si>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XRN-1620B2-24TB</t>
  </si>
  <si>
    <t xml:space="preserve">8K NVR (Intel based), 24TB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</si>
  <si>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XRN-1620B2-30TB</t>
  </si>
  <si>
    <t xml:space="preserve">8K NVR (Intel based), 30TB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</si>
  <si>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XRN-1620B2-36TB</t>
  </si>
  <si>
    <t xml:space="preserve">8K NVR (Intel based),36TB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</si>
  <si>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XRN-1620B2-48TB</t>
  </si>
  <si>
    <t xml:space="preserve">8K NVR (Intel based), 48TB RAW, 16 channels, H265,H264, MJPEG, 8 fixed internal SATA HDDs (10TB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</si>
  <si>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XRN-1620SB1</t>
  </si>
  <si>
    <t>NVR with PoE+</t>
  </si>
  <si>
    <t xml:space="preserve">8K NVR (Intel based), No HDD, 16 channels with 16 PoE/PoE+ ports (PoE Budget 200W), H265,H264, MJPEG, 4 fixed internal SATA HDDs (6TB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</si>
  <si>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XRN-1620SB1-2TB</t>
  </si>
  <si>
    <t xml:space="preserve">8K NVR (Intel based), 2TB RAW, 16 channels with 16 PoE/PoE+ ports (PoE Budget 200W), H265,H264, MJPEG, 4 fixed internal SATA HDDs (6TB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</si>
  <si>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XRN-1620SB1-4TB</t>
  </si>
  <si>
    <t xml:space="preserve">8K NVR (Intel based), 4TB RAW 16 channels with 16 PoE/PoE+ ports (PoE Budget 200W), H265,H264, MJPEG, 4 fixed internal SATA HDDs (6TB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</si>
  <si>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XRN-1620SB1-8TB</t>
  </si>
  <si>
    <t xml:space="preserve">8K NVR (Intel based), 8TB RAW, 16 channels with 16 PoE/PoE+ ports (PoE Budget 200W), H265,H264, MJPEG, 4 fixed internal SATA HDDs (6TB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</si>
  <si>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XRN-1620SB1-12TB</t>
  </si>
  <si>
    <t xml:space="preserve">8K NVR (Intel based),12TB RAW, 16 channels with 16 PoE/PoE+ ports (PoE Budget 200W), H265,H264, MJPEG, 4 fixed internal SATA HDDs (6TB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</si>
  <si>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XRN-1620SB1-16TB</t>
  </si>
  <si>
    <t xml:space="preserve">8K NVR (Intel based), 16TB RAW, 16 channels with 16 PoE/PoE+ ports (PoE Budget 200W), H265,H264, MJPEG, 4 fixed internal SATA HDDs (6TB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</si>
  <si>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XRN-1620SB1-24TB</t>
  </si>
  <si>
    <t xml:space="preserve">8K NVR (Intel based), 24TB RAW, 16 channels with 16 PoE/PoE+ ports (PoE Budget 200W), H265,H264, MJPEG, 4 fixed internal SATA HDDs (6TB max per HDD), ARB (Automatic Recovery Backup), 140 Mbps recording / up to 32 Mbps playback, Dual stream recording, WiseStream technology, HDMI/VGA dual display, max. resolution of 32MP recording/display and fisheye dewarping on web and CMS, web UI 2.0 (no plugins required), AI search (Wisenet AI cameras only), QR Code </t>
  </si>
  <si>
    <t>XRN-1610SA</t>
  </si>
  <si>
    <t>4K NVR, no HDD, supports: 16 channels with 16 PoE/PoE+ ports, H.265/H.264/MJPEG, ARB (Automatic Recovery Backup), 4 fixed internal SATA HDDs (32TB max), e-SATA/iSCSI storage, WiseStream technology, dual monitor out, max. resolution of 12MP recording/display and fisheye dewarping on web and CMS, QR Code</t>
  </si>
  <si>
    <t>8801089157263
849688011232</t>
  </si>
  <si>
    <t>XRN-1610SA-2TB</t>
  </si>
  <si>
    <t>4K NVR, 2TB RAW, supports: 16 channels with 16 PoE/PoE+ ports, H.265/H.264/MJPEG, ARB (Automatic Recovery Backup), 4 fixed internal SATA HDDs (32TB max), e-SATA/iSCSI storage, WiseStream technology, dual monitor out, max. resolution of 12MP recording/display and fisheye dewarping on web and CMS, QR Code</t>
  </si>
  <si>
    <t>XRN-1610SA-4TB</t>
  </si>
  <si>
    <t>4K NVR, 4TB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</si>
  <si>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XRN-1610SA-8TB</t>
  </si>
  <si>
    <t>4K NVR, 8TB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</si>
  <si>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XRN-1610SA-12TB</t>
  </si>
  <si>
    <t>4K NVR, 12TB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</si>
  <si>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XRN-1610SA-16TB</t>
  </si>
  <si>
    <t>4K NVR, 16TB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</si>
  <si>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XRN-1610SA-24TB</t>
  </si>
  <si>
    <t>4K NVR, 24TB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</si>
  <si>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XRN-1610SA-28TB</t>
  </si>
  <si>
    <t>4K NVR, 28TB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</si>
  <si>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XRN-1610SA-32TB</t>
  </si>
  <si>
    <t>4K NVR, 32TB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</si>
  <si>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XRN-820S</t>
  </si>
  <si>
    <t xml:space="preserve">8K NVR (Intel based), No HDD, 8 channels with 8 PoE/PoE+ ports (PoE Budget 100W), H265,H264, MJPEG, 2 fixed internal SATA HDDs (6TB max per HDD), ARB (Automatic Recovery Backup), 100 Mbps recording / up to 32 Mbps playback, Dual stream recording, WiseStream technology, HDMI/VGA dual display, max. resolution of 32MP recording/display and fisheye dewarping on web and CMS, web UI 2.0 (no plugins required), AI search (Wisenet AI cameras only), QR Code </t>
  </si>
  <si>
    <t>XRN-820S-2TB</t>
  </si>
  <si>
    <t xml:space="preserve">8K NVR (Intel based), 2TB RAW, 8 channels with 8 PoE/PoE+ ports (PoE Budget 100W), H265,H264, MJPEG, 2 fixed internal SATA HDDs (6TB max per HDD), ARB (Automatic Recovery Backup), 100 Mbps recording / up to 32 Mbps playback, Dual stream recording, WiseStream technology, HDMI/VGA dual display, max. resolution of 32MP recording/display and fisheye dewarping on web and CMS, web UI 2.0 (no plugins required), AI search (Wisenet AI cameras only), QR Code </t>
  </si>
  <si>
    <t>XRN-820S-4TB</t>
  </si>
  <si>
    <t xml:space="preserve">8K NVR (Intel based), 4TB RAW, 8 channels with 8 PoE/PoE+ ports (PoE Budget 100W), H265,H264, MJPEG, 2 fixed internal SATA HDDs (6TB max per HDD), ARB (Automatic Recovery Backup), 100 Mbps recording / up to 32 Mbps playback, Dual stream recording, WiseStream technology, HDMI/VGA dual display, max. resolution of 32MP recording/display and fisheye dewarping on web and CMS, web UI 2.0 (no plugins required), AI search (Wisenet AI cameras only), QR Code </t>
  </si>
  <si>
    <t>XRN-820S-6TB</t>
  </si>
  <si>
    <t xml:space="preserve">8K NVR (Intel based), 6TB RAW, 8 channels with 8 PoE/PoE+ ports (PoE Budget 100W), H265,H264, MJPEG, 2 fixed internal SATA HDDs (6TB max per HDD), ARB (Automatic Recovery Backup), 100 Mbps recording / up to 32 Mbps playback, Dual stream recording, WiseStream technology, HDMI/VGA dual display, max. resolution of 32MP recording/display and fisheye dewarping on web and CMS, web UI 2.0 (no plugins required), AI search (Wisenet AI cameras only), QR Code </t>
  </si>
  <si>
    <t>XRN-820S-8TB</t>
  </si>
  <si>
    <t xml:space="preserve">8K NVR (Intel based), 8TB RAW, 8 channels with 8 PoE/PoE+ ports (PoE Budget 100W), H265,H264, MJPEG, 2 fixed internal SATA HDDs (6TB max per HDD), ARB (Automatic Recovery Backup), 100 Mbps recording / up to 32 Mbps playback, Dual stream recording, WiseStream technology, HDMI/VGA dual display, max. resolution of 32MP recording/display and fisheye dewarping on web and CMS, web UI 2.0 (no plugins required), AI search (Wisenet AI cameras only), QR Code </t>
  </si>
  <si>
    <t>XRN-820S-12TB</t>
  </si>
  <si>
    <t xml:space="preserve">8K NVR (Intel based), 12TB RAW, 8 channels with 8 PoE/PoE+ ports (PoE Budget 100W), H265,H264, MJPEG, 2 fixed internal SATA HDDs (6TB max per HDD), ARB (Automatic Recovery Backup), 100 Mbps recording / up to 32 Mbps playback, Dual stream recording, WiseStream technology, HDMI/VGA dual display, max. resolution of 32MP recording/display and fisheye dewarping on web and CMS, web UI 2.0 (no plugins required), AI search (Wisenet AI cameras only), QR Code </t>
  </si>
  <si>
    <t>XRN-810S</t>
  </si>
  <si>
    <t>4K NVR, no HDD, supports: 8 channels with 8 PoE/PoE+ ports, H.265/H.264/MJPEG, ARB (Automatic Recovery Backup), 2 fixed internal SATA HDDs (12TB max), WiseStream technology, max. resolution of 8MP recording/display and fisheye dewarping on web and CMS.</t>
  </si>
  <si>
    <r>
      <t xml:space="preserve">8801089093943
</t>
    </r>
    <r>
      <rPr>
        <sz val="12"/>
        <color indexed="10"/>
        <rFont val="Arial"/>
        <family val="2"/>
      </rPr>
      <t>849688009253</t>
    </r>
    <r>
      <rPr>
        <sz val="12"/>
        <color indexed="8"/>
        <rFont val="Arial"/>
        <family val="2"/>
      </rPr>
      <t xml:space="preserve">
</t>
    </r>
    <r>
      <rPr>
        <sz val="12"/>
        <color indexed="10"/>
        <rFont val="Arial"/>
        <family val="2"/>
      </rPr>
      <t>8801089101914</t>
    </r>
  </si>
  <si>
    <t>XRN-810S-2TB</t>
  </si>
  <si>
    <t>4K NVR, 2TB RAW, supports: 8 channels with 8 PoE/PoE+ ports, H.265/H.264/MJPEG, ARB (Automatic Recovery Backup), 2 fixed internal SATA HDDs (12TB max), WiseStream technology, max. resolution of 8MP recording/display and fisheye dewarping on web and CMS.</t>
  </si>
  <si>
    <t>XRN-810S-4TB</t>
  </si>
  <si>
    <t>4K NVR, 4TB RAW, supports: 8 channels with 8 PoE/PoE+ ports, H.265/H.264/MJPEG, ARB (Automatic Recovery Backup), 2 fixed internal SATA HDDs (12TB max), WiseStream technology, max. resolution of 8MP recording/display and fisheye dewarping on web and CMS.</t>
  </si>
  <si>
    <t>XRN-810S-6TB</t>
  </si>
  <si>
    <t>4K NVR, 6TB RAW, supports: 8 channels with 8 PoE/PoE+ ports, H.265/H.264/MJPEG, ARB (Automatic Recovery Backup), 2 fixed internal SATA HDDs (12TB max), WiseStream technology, max. resolution of 8MP recording/display and fisheye dewarping on web and CMS.</t>
  </si>
  <si>
    <t>XRN-810S-8TB</t>
  </si>
  <si>
    <t>4K NVR, 8TB RAW, supports: 8 channels with 8 PoE/PoE+ ports, H.265/H.264/MJPEG, ARB (Automatic Recovery Backup), 2 fixed internal SATA HDDs (12TB max), WiseStream technology, max. resolution of 8MP recording/display and fisheye dewarping on web and CMS.</t>
  </si>
  <si>
    <t>XRN-810S-12TB</t>
  </si>
  <si>
    <t>4K NVR, 12TB RAW, supports: 8 channels with 8 PoE/PoE+ ports, H.265/H.264/MJPEG, ARB (Automatic Recovery Backup), 2 fixed internal SATA HDDs (12TB max), WiseStream technology, max. resolution of 8MP recording/display and fisheye dewarping on web and CMS.</t>
  </si>
  <si>
    <t>QRN-820S</t>
  </si>
  <si>
    <t>8 CH PoE NVR</t>
  </si>
  <si>
    <t>4K NVR, no HDD, supports: 8 channels with 8 PoE ports (PoE Budget 65W), H.265/H.264/MJPEG, ARB (Automatic Recovery Backup), 1 fixed internal SATA HDDs (6TB max), max. resolution of 8MP recording/display, QR code connect, Dual track recording, Advanced GUI​</t>
  </si>
  <si>
    <t>QRN-820S-2TB</t>
  </si>
  <si>
    <t>4K NVR, 2TB RAW, supports: 8 channels with 8 PoE ports (PoE Budget 65W), H.265/H.264/MJPEG, ARB (Automatic Recovery Backup), 1 fixed internal SATA HDDs (6TB max), max. resolution of 8MP recording/display, QR code connect, Dual track recording, Advanced GUI​</t>
  </si>
  <si>
    <t>QRN-820S-4TB</t>
  </si>
  <si>
    <t>4K NVR, 4TB RAW, supports: 8 channels with 8 PoE ports (PoE Budget 65W), H.265/H.264/MJPEG, ARB (Automatic Recovery Backup), 1 fixed internal SATA HDDs (6TB max), max. resolution of 8MP recording/display, QR code connect, Dual track recording, Advanced GUI​</t>
  </si>
  <si>
    <t>QRN-820S-6TB</t>
  </si>
  <si>
    <t>4K NVR, 6TB RAW, supports: 8 channels with 8 PoE ports (PoE Budget 65W), H.265/H.264/MJPEG, ARB (Automatic Recovery Backup), 1 fixed internal SATA HDDs (6TB max), max. resolution of 8MP recording/display, QR code connect, Dual track recording, Advanced GUI​</t>
  </si>
  <si>
    <t>XRN-410S</t>
  </si>
  <si>
    <t>4K NVR, no HDD, supports: 4 channels with 4 PoE/PoE+ ports, H.265/H.264/MJPEG, ARB (Automatic Recovery Backup), 1 fixed internal SATA HDDs (6TB max), WiseStream technology, max. resolution of 8MP recording/display and fisheye dewarping on web and CMS.</t>
  </si>
  <si>
    <r>
      <t xml:space="preserve">8801089093950
</t>
    </r>
    <r>
      <rPr>
        <sz val="12"/>
        <color indexed="10"/>
        <rFont val="Arial"/>
        <family val="2"/>
      </rPr>
      <t>849688009260</t>
    </r>
    <r>
      <rPr>
        <sz val="12"/>
        <color indexed="8"/>
        <rFont val="Arial"/>
        <family val="2"/>
      </rPr>
      <t xml:space="preserve">
</t>
    </r>
    <r>
      <rPr>
        <sz val="12"/>
        <color indexed="10"/>
        <rFont val="Arial"/>
        <family val="2"/>
      </rPr>
      <t>8801089101761</t>
    </r>
  </si>
  <si>
    <t>XRN-410S-1TB</t>
  </si>
  <si>
    <t>4K NVR, 1TB RAW, supports: 4 channels with 4 PoE/PoE+ ports, H.265/H.264/MJPEG, ARB (Automatic Recovery Backup), 1 fixed internal SATA HDDs (6TB max), WiseStream technology, max. resolution of 8MP recording/display and fisheye dewarping on web and CMS.</t>
  </si>
  <si>
    <t>XRN-410S-2TB</t>
  </si>
  <si>
    <t>4K NVR, 2TB RAW, supports: 4 channels with 4 PoE/PoE+ ports, H.265/H.264/MJPEG, ARB (Automatic Recovery Backup), 1 fixed internal SATA HDDs (6TB max), WiseStream technology, max. resolution of 8MP recording/display and fisheye dewarping on web and CMS.</t>
  </si>
  <si>
    <t>XRN-410S-4TB</t>
  </si>
  <si>
    <t>4K NVR, 4TB RAW, supports: 4 channels with 4 PoE/PoE+ ports, H.265/H.264/MJPEG, ARB (Automatic Recovery Backup), 1 fixed internal SATA HDDs (6TB max), WiseStream technology, max. resolution of 8MP recording/display and fisheye dewarping on web and CMS.</t>
  </si>
  <si>
    <t>XRN-410S-6TB</t>
  </si>
  <si>
    <t>4K NVR, 6TB RAW, supports: 4 channels with 4 PoE/PoE+ ports, H.265/H.264/MJPEG, ARB (Automatic Recovery Backup), 1 fixed internal SATA HDDs (6TB max), WiseStream technology, max. resolution of 8MP recording/display and fisheye dewarping on web and CMS.</t>
  </si>
  <si>
    <t>XRN-420S</t>
  </si>
  <si>
    <t>4K NVR (Intel based), 4CH with 4 PoE/PoE+ ports (PoE Budget 50W), H265,H264, MJPEG, 1 fixed internal SATA HDDs (6TB max), ARB (Automatic Recovery Backup), 50 Mbps recording / up to 32 Mbps playback, Dual stream recording, WiseStream technology, HDMI/VGA dual display, max. resolution of 8MP recording/display, AI search (Wisenet AI cameras only), QR Code</t>
  </si>
  <si>
    <t> 8801089177933</t>
  </si>
  <si>
    <t>XRN-420S-2TB</t>
  </si>
  <si>
    <t>4K NVR (Intel based) 2TB RAW, 4CH with 4 PoE/PoE+ ports (PoE Budget 50W), H265,H264, MJPEG, 1 fixed internal SATA HDDs (6TB max), ARB (Automatic Recovery Backup), 50 Mbps recording / up to 32 Mbps playback, Dual stream recording, WiseStream technology, HDMI/VGA dual display, max. resolution of 8MP recording/display, AI search (Wisenet AI cameras only), QR Code</t>
  </si>
  <si>
    <t> 849688010020</t>
  </si>
  <si>
    <t>XRN-420S-4TB</t>
  </si>
  <si>
    <t>4K NVR (Intel based) 4TB RAW, 4CH with 4 PoE/PoE+ ports (PoE Budget 50W), H265,H264, MJPEG, 1 fixed internal SATA HDDs (6TB max), ARB (Automatic Recovery Backup), 50 Mbps recording / up to 32 Mbps playback, Dual stream recording, WiseStream technology, HDMI/VGA dual display, max. resolution of 8MP recording/display, AI search (Wisenet AI cameras only), QR Code</t>
  </si>
  <si>
    <t> 849688018712</t>
  </si>
  <si>
    <t>XRN-420S-6TB</t>
  </si>
  <si>
    <t>4K NVR (Intel based) 6TB RAW, 4CH with 4 PoE/PoE+ ports (PoE Budget 50W), H265,H264, MJPEG, 1 fixed internal SATA HDDs (6TB max), ARB (Automatic Recovery Backup), 50 Mbps recording / up to 32 Mbps playback, Dual stream recording, WiseStream technology, HDMI/VGA dual display, max. resolution of 8MP recording/display, AI search (Wisenet AI cameras only), QR Code</t>
  </si>
  <si>
    <t> 849688018729</t>
  </si>
  <si>
    <t>QRN-430S</t>
  </si>
  <si>
    <t>4K NVR (Intel based), 4CH with 4 PoE/PoE+ ports (PoE Budget 35W), H265,H264, MJPEG, 1 fixed internal SATA HDDs (6TB max), ARB (Automatic Recovery Backup), 40 Mbps recording / up to 32 Mbps playback, Dual stream recording, WiseStream technology, 4K HDMI display, max. resolution of 8MP recording/display, QR Code</t>
  </si>
  <si>
    <t> 8801089205216</t>
  </si>
  <si>
    <t>QRN-430S-2TB</t>
  </si>
  <si>
    <t>4K NVR (Intel based), 2TB RAW, 4CH with 4 PoE/PoE+ ports (PoE Budget 35W), H265,H264, MJPEG, 1 fixed internal SATA HDDs (6TB max), ARB (Automatic Recovery Backup), 40 Mbps recording / up to 32 Mbps playback, Dual stream recording, WiseStream technology, 4K HDMI display, max. resolution of 8MP recording/display, QR Code</t>
  </si>
  <si>
    <t> 849688018736</t>
  </si>
  <si>
    <t>QRN-430S-4TB</t>
  </si>
  <si>
    <t>4K NVR (Intel based), 4TB RAW, 4CH with 4 PoE/PoE+ ports (PoE Budget 35W), H265,H264, MJPEG, 1 fixed internal SATA HDDs (6TB max), ARB (Automatic Recovery Backup), 40 Mbps recording / up to 32 Mbps playback, Dual stream recording, WiseStream technology, 4K HDMI display, max. resolution of 8MP recording/display, QR Code</t>
  </si>
  <si>
    <t> 849688018743</t>
  </si>
  <si>
    <t>QRN-430S-6TB</t>
  </si>
  <si>
    <t>4K NVR (Intel based), 6TB RAW, 4CH with 4 PoE/PoE+ ports (PoE Budget 35W), H265,H264, MJPEG, 1 fixed internal SATA HDDs (6TB max), ARB (Automatic Recovery Backup), 40 Mbps recording / up to 32 Mbps playback, Dual stream recording, WiseStream technology, 4K HDMI display, max. resolution of 8MP recording/display, QR Code</t>
  </si>
  <si>
    <t> 849688018750</t>
  </si>
  <si>
    <t>Encoders and Decoders</t>
  </si>
  <si>
    <t>SPE-1620</t>
  </si>
  <si>
    <t>16 Channel Encoder</t>
  </si>
  <si>
    <t>Encoder, 16CH H.265/H.264/MJPEG, 15fps @ 2MP, AHD/CVI/TVI/CVBS compatible, RS-485/422 Interface, Pelco C when using CVBS or ACP up-coax protocol @ AHD,  ONVIF protocol support, HDMI output, I/O 16/4, Audio in/out 4/1, 12VDC</t>
  </si>
  <si>
    <t>SPE-1610</t>
  </si>
  <si>
    <t>Limited Stock
Comparable model 
SPE-1620</t>
  </si>
  <si>
    <t>Encoder, 16CH H.264/MJPEG, 30fps @ 2MP or lower and 15 fps @ 4MP, AHD/CVI/TVI/CVBS compatible, RS-485/422 Interface, Pelco C when using CVBS or ACP up-coax protocol @ AHD,  ONVIF protocol support, HDMI output, I/O 16/4, Audio in/out 4/1, 12VDC</t>
  </si>
  <si>
    <t>SPE-410</t>
  </si>
  <si>
    <t>Encoder, 4CH H.264/MJPEG, 30fps @ 2MP or lower and 15 fps @ 4MP, AHD/CVI/TVI/CVBS compatible, RS-485/422 Interface, Pelco C when using CVBS or ACP up-coax protocol @ AHD,  ONVIF protocol support, HDMI output, I/O 4/2, Audio in/out 4/1, 12VDC/ PoE</t>
  </si>
  <si>
    <t>SPE-110</t>
  </si>
  <si>
    <t>1 Channel Encoder</t>
  </si>
  <si>
    <t>Encoder, 1CH H.264/MJPEG, 30fps @ 2MP or lower and 15fps @ 4MP, AHD/CVI/TVI/CVBS compatible, RS-485/422 Interface, Pelco C when using CVBS or ACP up-coax protocol @ AHD,  ONVIF protocol support, 12VDC/ PoE</t>
  </si>
  <si>
    <t>Decoder - Network</t>
  </si>
  <si>
    <t>SPD-151</t>
  </si>
  <si>
    <t>48CH Network Video Decoder</t>
  </si>
  <si>
    <t>Video decoding up to 48 cameras on HDMI / VGA, 1 camera decoding on BNC, Max. 4K resolution@HDMI, Max. 1080p@VGA, Various view mode ( HDMI 1 / 2x2 / 3x3 / 4x4 / 5x5 / 6x6 (32Ch Only,VGA 1 / 2x2 / 3x3 / 4x4,BNC 1 Tile merge support), 12V DC, PoE, Up to 49CH, H.265 / H.264 / MJPEG codec, Layout Sequence Support, Management using Web-Viewer</t>
  </si>
  <si>
    <t>SPD-150</t>
  </si>
  <si>
    <t>49 Channel Decoder</t>
  </si>
  <si>
    <t xml:space="preserve">Decoder, 49CH on 3 different monitors: HDMI 32 channel max, VGA 16 channel max, BNC 1 channel, H.265, H.264, MJPEG, Onvif support, decode up to 12MP, configurable through the attached monitor only no web based configuration, PoE or 12VDC </t>
  </si>
  <si>
    <t>Network Switches and Transmission Devices</t>
  </si>
  <si>
    <t>Switch</t>
  </si>
  <si>
    <t>SWT-P-162-480B</t>
  </si>
  <si>
    <t>PoE+ Switch</t>
  </si>
  <si>
    <t>(16) 10/100 PoE+ (30 Watt/port) Ports unmanaged switch, and (2) 10/100/1000 Combo RJ45/SFP Base-TX uplink ports, total power 480watt</t>
  </si>
  <si>
    <t>044701000310</t>
  </si>
  <si>
    <t>SWT-P-81-240</t>
  </si>
  <si>
    <t>(8) 100/1000 PoE+(30 Watt) Ports unmanaged switch, and (1) 100/1000 uplink port, total power 250watt</t>
  </si>
  <si>
    <t>SWT-P-162-240</t>
  </si>
  <si>
    <t>PoE Switch</t>
  </si>
  <si>
    <t>(16) 10/100 PoE (15 Watt) Ports unmanaged switch, and (2) 10/100/1000 uplink port (RJ45 or SFP), total power 250watt</t>
  </si>
  <si>
    <t>SWT-P-242-360</t>
  </si>
  <si>
    <t>(24) 10/100 PoE (15 Watt) Ports unmanaged switch, and (2) 10/100/1000 uplink port (RJ45 or SFP), total power 360watt</t>
  </si>
  <si>
    <t>SWT-G11MGHP</t>
  </si>
  <si>
    <t>11 Port Hardened Managed Gigbit Ethernet Switch with 60W PoE</t>
  </si>
  <si>
    <t>4 weeks lead time</t>
  </si>
  <si>
    <t>Hardened 11 Port - 2 x 100/1000/2500FX + 1 x 100/1000FX SFP Ports and 8 x 10/100/1000TX Ports Managed Switch, four 1000Mbps TX with 30W PoE, four 1000Mbps TX Combo Ports with 60W PoE, Hardened 48VDC 480Watt (10A) DIN Rail High Temp Power Supply (-40⁰C to +71⁰C With -40⁰C Start-Up) Included</t>
  </si>
  <si>
    <t>SWT-F11MGHP</t>
  </si>
  <si>
    <t>11 Port Hardened Managed Megabit Ethernet Switch with 60W PoE</t>
  </si>
  <si>
    <t>Hardened 3 FX SFP 100/1000/2500Mbps FX + 8 Port 10/100Mbps TX Ports Managed Switch 60 Watt PoE, Hardened 48VDC 480Watt (10A) DIN Rail High Temp Power Supply (-40⁰C to +71⁰C With -40⁰C Start-Up) Included</t>
  </si>
  <si>
    <t>Transmission-Fiber</t>
  </si>
  <si>
    <t>SBP-300HF</t>
    <phoneticPr fontId="0" type="noConversion"/>
  </si>
  <si>
    <t>Fiber Optic for PTZ</t>
  </si>
  <si>
    <t>RJ-45 to Fiber mounting accessory for PTZ SNP-6320H/5430H</t>
  </si>
  <si>
    <t>SBP-302HF</t>
  </si>
  <si>
    <t>RJ-45 to Fiber mounting accessory for PTZ XNP-6370RH, PNP-9200RH</t>
  </si>
  <si>
    <t>SBP-303HF</t>
  </si>
  <si>
    <t>RJ-45 to Fiber mounting accessory for PTZ XNP-6320H/6321H, XNP-6550RH and QNP-6230H</t>
  </si>
  <si>
    <t>TMC-FSTM1ACM-A</t>
  </si>
  <si>
    <t>Mini 100M Media Converter (A)</t>
  </si>
  <si>
    <t>Hardened mini media fiber converter (A),100mbps, ST connector, multi-mode, 1 fiber , power supply included (not hardened), TMC-FSTM1-B required to work as a pair</t>
  </si>
  <si>
    <t>TMC-FSTS1ACM-A</t>
  </si>
  <si>
    <t>Hardened mini media fiber converter (A),100mbps, ST connector, single-mode, 1 fiber, power supply included (not hardened), TMC-FSTS1-B required to work as a pair</t>
  </si>
  <si>
    <t>TMC-FSTM1POEM-A</t>
  </si>
  <si>
    <t>100M Media Converter (A)</t>
  </si>
  <si>
    <t>Hardened media fiber converter (A), 100mbps, ST Connector, multi-mode, 1 fiber, PoE+ output,  48V power supply included (not hardened), TMC-FSTM1-B required to work as a pair</t>
  </si>
  <si>
    <t>TMC-FSTS1POEM-A</t>
  </si>
  <si>
    <t>Hardened media fiber converter (A), 100mbps, ST Connector, single-mode, 1 fiber, PoE+ output,  48V power supply included (not hardened), TMC-FSTS1-B required to work as a pair</t>
  </si>
  <si>
    <t>TMC-FSTM1-B</t>
  </si>
  <si>
    <t>100M Media Converter (B)</t>
  </si>
  <si>
    <t>Hardened media fiber converter (B), cage mountable, 100mbps, ST connector, multi-mode, 1 fiber, power supply included, TMC-FSTM1ACM-A or TMC-FSTM1POEM-A required to work as a pair</t>
  </si>
  <si>
    <t>TMC-FSTS1-B</t>
  </si>
  <si>
    <t>Hardened media fiber converter (B), cage mountable, 100mbps, ST connector, single-mode, 1 fiber, power supply included, TMC-FSTS1ACM-A or TMC-FSTS1POEM-A required to work as a pair</t>
  </si>
  <si>
    <t>TMC-FSCM1ACM-A</t>
  </si>
  <si>
    <t>Hardened mini media fiber converter (A),100mbps, SC connector, multi-mode, 1 fiber , power supply included (not hardened), TMC-FSCM1-B required to work as a pair</t>
  </si>
  <si>
    <t>TMC-FSCS1ACM-A</t>
  </si>
  <si>
    <t>Hardened mini media fiber converter (A),100mbps, SC connector, single-mode, 1 fiber, power supply included (not hardened), TMC-FSCS1-B required to work as a pair</t>
  </si>
  <si>
    <t>TMC-FSCM1POEM-A</t>
  </si>
  <si>
    <t>Hardened media fiber converter (A), 100mbps, SC Connector, multi-mode, 1 fiber, PoE+ output,  48V power supply included (not hardened), TMC-FSCM1-B required to work as a pair</t>
  </si>
  <si>
    <t>TMC-FSCS1POEM-A</t>
  </si>
  <si>
    <t>Hardened media fiber converter (A), 100mbps, SC Connector, single-mode, 1 fiber, PoE+ output,  48V power supply included (not hardened), TMC-FSCS1-B required to work as a pair</t>
  </si>
  <si>
    <t>TMC-FSCM1-B</t>
  </si>
  <si>
    <t>Hardened media fiber converter (B), cage mountable, 100mbps, SC connector, multi-mode, 1 fiber, power supply included, TMC-FSCM1ACM-A or TMC-FSCM1POEM-A required to work as a pair</t>
  </si>
  <si>
    <t>TMC-FSCS1-B</t>
  </si>
  <si>
    <t>Hardened media fiber converter (B), cage mountable, 100mbps, SC connector, single-mode, 1 fiber, power supply included, TMC-FSCS1ACM-A or TMC-FSCS1POEM-A required to work as a pair</t>
  </si>
  <si>
    <t>TMC-GSFPM</t>
  </si>
  <si>
    <t>Mini 1000M Multi-Rate Media Converter</t>
  </si>
  <si>
    <t>10/100/1000Mbps Multi-Rate media converter, SFP, 100FX/1000FX selectable, small size, SFP module required</t>
  </si>
  <si>
    <t>TMC-GSFP</t>
  </si>
  <si>
    <t>1000M Multi-Rate Media Converter</t>
  </si>
  <si>
    <t>10/100/1000Mbps Multi-Rate media converter, SFP, 100FX/1000FX selectable, SFP module required</t>
  </si>
  <si>
    <t>TMC-GSFPPOEM</t>
  </si>
  <si>
    <t>10/100/1000Mbps Multi-Rate media converter, SFP, 100FX/1000FX selectable, small size, PoE+, SFP module required</t>
  </si>
  <si>
    <t>TMC-FSFPPOE30M</t>
  </si>
  <si>
    <t>Mini 100M Media Converter</t>
  </si>
  <si>
    <t>Hardened 100Mbps Media Converter, SFP, 48V POE,  Power Supply Included. 30w output, SFP module required</t>
  </si>
  <si>
    <t>SFP Module</t>
  </si>
  <si>
    <t>SFP-GRJC</t>
  </si>
  <si>
    <t>SFP to RJ45</t>
  </si>
  <si>
    <t>Copper 10/100/1000Mbps RJ45, MSA Compliant</t>
  </si>
  <si>
    <t>SFP-FLCM202</t>
  </si>
  <si>
    <t>Multi Mode SFP module</t>
  </si>
  <si>
    <t>100Mbps, 1310nm, 2km, LC, 2 Fiber, Multi Mode, MSA Compliant</t>
  </si>
  <si>
    <t>SFP-FLCS220</t>
  </si>
  <si>
    <t>Single Mode SFP module</t>
  </si>
  <si>
    <t>100Mbps, 1310nm, 20km, LC, 2 Fiber, Single Mode, MSA Compliant</t>
  </si>
  <si>
    <t>SFP-FSCM102-A</t>
  </si>
  <si>
    <t>Multi Mode SFP module A</t>
  </si>
  <si>
    <t xml:space="preserve">100Mbps, 1310nm, 2km, SC, 1 Fiber, Pair with SFP-FSCM102-B,  Multi Mode, MSA Compliant  </t>
  </si>
  <si>
    <t>SFP-FSCM102-B</t>
  </si>
  <si>
    <t>Multi Mode SFP module B</t>
  </si>
  <si>
    <t xml:space="preserve">100Mbps, 1550nm, 2km, SC, 1 Fiber, Pair with SFP-FSCM102-A,  Multi Mode, MSA Compliant  </t>
  </si>
  <si>
    <t>SFP-FSCS120-A</t>
  </si>
  <si>
    <t>Single Mode SFP module A</t>
  </si>
  <si>
    <t xml:space="preserve">100Mbps, 1310nm, 20km, SC, 1 Fiber, Pair with SFP-FSCM102-B, Single Mode, MSA Compliant  </t>
  </si>
  <si>
    <t>SFP-FSCS120-B</t>
  </si>
  <si>
    <t>Single Mode SFP module B</t>
  </si>
  <si>
    <t xml:space="preserve">100Mbps, 1550nm, 20km, SC, 1 Fiber, Pair with SFP-FSCM102-A, Single Mode, MSA Compliant  </t>
  </si>
  <si>
    <t>SFP-GLCS215</t>
  </si>
  <si>
    <t>1000Mbps, 1310nm, 15km, LC, 2 Fiber, Single Mode, MSA Compliant</t>
  </si>
  <si>
    <t>SFP-GLCS120-A</t>
  </si>
  <si>
    <t xml:space="preserve">1000Mbps, 1310nm, 20km, LC, 1 Fiber, Pair with SFP-GLCS120-B, Single Mode, MSA Compliant </t>
  </si>
  <si>
    <t>SFP-GLCS120-B</t>
  </si>
  <si>
    <t xml:space="preserve">1000Mbps, 1550nm, 20km, LC, 1 Fiber, Pair with SFP-GLCS120-A, Single Mode, MSA Compliant </t>
  </si>
  <si>
    <t>SFP-GLCM202</t>
  </si>
  <si>
    <t xml:space="preserve">1000Mbps 1310nm, 2km, 2 Fiber, LC, Multi Mode, MSA Compliant  </t>
  </si>
  <si>
    <t>Transmission-Accessory</t>
  </si>
  <si>
    <t>SBP-C14</t>
  </si>
  <si>
    <t>Card Cage Rack Mount</t>
  </si>
  <si>
    <t>14 slot card cage rack, power supply included</t>
  </si>
  <si>
    <t>SBP-C03</t>
  </si>
  <si>
    <t>3 Unit Card Cage</t>
  </si>
  <si>
    <t>3 slot card cage rack, power supply included</t>
  </si>
  <si>
    <t>SBP-C14PS1</t>
  </si>
  <si>
    <t>Rack Mount Power Supply</t>
  </si>
  <si>
    <t>90-264 VAC 50/60hz power supply for SBP-C14</t>
  </si>
  <si>
    <t>SBP-C14BP1</t>
  </si>
  <si>
    <t>1 Slot Blank Filler Panel</t>
  </si>
  <si>
    <t xml:space="preserve">1 slot blank filler panel for SBP-C14 card cage </t>
  </si>
  <si>
    <t>SBP-C14BP3</t>
  </si>
  <si>
    <t>3 Slot Blank Filler Panel</t>
  </si>
  <si>
    <t xml:space="preserve">3 slot blank filler panel for SBP-C14 card cage </t>
  </si>
  <si>
    <t>SBP-UDR</t>
  </si>
  <si>
    <t>Universal Din Rail Adapter</t>
  </si>
  <si>
    <t>Universal DIN-Rail mount adapter kit that allow the Hanwha product to be mounted on the adaptor in a vertical axis configuration</t>
  </si>
  <si>
    <t>Transmission-Network</t>
  </si>
  <si>
    <t>TEU-F01</t>
  </si>
  <si>
    <t>Single Channel over UTP</t>
  </si>
  <si>
    <t>Single-Channel Ethernet over UTP with Pass-through PoE</t>
  </si>
  <si>
    <t>TEC-F01</t>
  </si>
  <si>
    <t>Single Channel over COAX</t>
  </si>
  <si>
    <t>Single-Channel Ethernet over COAX with Pass-through PoE</t>
  </si>
  <si>
    <t>TEU-F04</t>
  </si>
  <si>
    <t>Four Channels over UTP</t>
  </si>
  <si>
    <t>Four-Channel Ethernet over UTP with Pass-through PoE</t>
  </si>
  <si>
    <t>TEC-F04</t>
  </si>
  <si>
    <t>Four Channels over COAX</t>
  </si>
  <si>
    <t>Four-Channel Ethernet over COAX with Pass-through PoE</t>
  </si>
  <si>
    <t>TEU-F16</t>
  </si>
  <si>
    <t>16 Channels over UTP</t>
  </si>
  <si>
    <t>Sixteen-Channel Ethernet over UTP with Pass-through PoE</t>
  </si>
  <si>
    <t>TEC-F16</t>
  </si>
  <si>
    <t>16 Channels over COAX</t>
  </si>
  <si>
    <t>Sixteen-Channel Ethernet over COAX with Pass-through PoE</t>
  </si>
  <si>
    <t>TER-F01</t>
  </si>
  <si>
    <t>Ethernet Repeater</t>
  </si>
  <si>
    <t>100 Meter Ethernet Repeater Pass-Through PoE Power</t>
  </si>
  <si>
    <t>TER-F01PD</t>
  </si>
  <si>
    <t xml:space="preserve">100 Meter Ethernet Repeater External Power </t>
  </si>
  <si>
    <t>Analog High Definition Cameras</t>
  </si>
  <si>
    <t>Camera - Analog HD</t>
  </si>
  <si>
    <t>HCF-8010V</t>
  </si>
  <si>
    <t>5MP Analog HD Fisheye Camera</t>
  </si>
  <si>
    <t>5MP (2560x1944) resolution, 20FPS @5MP, BLC, Day &amp; Night (ICR), Digital Wide Dynamic Range, Coaxial communication (HD / SD mode), Selectable universal output (TVI / AHD / CVBS), IP66, IK10, Power 12VDC/24VAC</t>
  </si>
  <si>
    <t>HCB-7000A</t>
  </si>
  <si>
    <t>4MP Wisenet HD+ Box Camera</t>
  </si>
  <si>
    <t>Pentabrid compatible</t>
  </si>
  <si>
    <t xml:space="preserve">Wisenet HD+ 4MP box camera, AHD or CVBS formats are available, RS485 /Coaxial Control, true D/N, 24VAC/12VDC (Require 4MP or higher CS Mount Lens). </t>
  </si>
  <si>
    <t>HCO-7070RA</t>
  </si>
  <si>
    <t>4MP Wisenet HD+ Bullet Camera</t>
  </si>
  <si>
    <r>
      <t xml:space="preserve">Wisenet HD+ 4MP IR bullet camera, AHD or CVBS formats are available, manual vari-focal Lens (3.1X) (3.2-10mm), true D/N, 24VAC/12VDC, IR distance 98 feet, IP66/IK10. </t>
    </r>
    <r>
      <rPr>
        <sz val="12"/>
        <color indexed="10"/>
        <rFont val="Arial"/>
        <family val="2"/>
      </rPr>
      <t xml:space="preserve"> </t>
    </r>
  </si>
  <si>
    <t>HCO-7010RA</t>
  </si>
  <si>
    <r>
      <t xml:space="preserve">Wisenet HD+ 4MP IR bullet camera, AHD or CVBS formats are available, 2.8 mm fixed lens, true D/N, 12VDC, IR distance 65 feet, IP66/IK10. </t>
    </r>
    <r>
      <rPr>
        <sz val="12"/>
        <color indexed="10"/>
        <rFont val="Arial"/>
        <family val="2"/>
      </rPr>
      <t/>
    </r>
  </si>
  <si>
    <t>HCO-7020RA</t>
  </si>
  <si>
    <t xml:space="preserve">Wisenet HD+ 4MP IR bullet camera, AHD or CVBS formats are available, 4.0 mm fixed lens, true D/N, 12VDC, IR distance 82 feet, IP66/IK10. </t>
  </si>
  <si>
    <t>HCO-7030RA</t>
  </si>
  <si>
    <t xml:space="preserve">Wisenet HD+ 4MP IR bullet camera, AHD or CVBS formats are available, 6.0 mm fixed lens, true D/N, 12VDC, IR distance 98 feet, IP66/IK10. </t>
  </si>
  <si>
    <t>HCV-7070RA</t>
  </si>
  <si>
    <t>4MP Wisenet HD+ Outdoor Dome Camera</t>
  </si>
  <si>
    <t xml:space="preserve">Wisenet HD+ 4MP IR outdoor dome camera, AHD or CVBS formats are available, manual vari-focal Lens (3.1X) (3.2-10mm), true D/N, 24VAC/12VDC, IR distance 98 feet, IP66/IK10. </t>
  </si>
  <si>
    <t>HCV-7010RA</t>
  </si>
  <si>
    <t xml:space="preserve">Wisenet HD+ 4MP IR outdoor dome camera, AHD or CVBS formats are available, 2.8 mm fixed lens, true D/N, 12VDC, IR distance 65 feet, IP66/IK10. </t>
  </si>
  <si>
    <t>HCV-7020RA</t>
  </si>
  <si>
    <t>Wisenet HD+ 4MP IR outdoor dome camera, AHD or CVBS formats are available, 4.0 mm fixed lens, true D/N, 12VDC, IR distance 82 feet, IP66/IK10.</t>
  </si>
  <si>
    <t>HCV-7030RA</t>
  </si>
  <si>
    <t xml:space="preserve">Wisenet HD+ 4MP IR outdoor dome camera, AHD or CVBS formats are available, 6.0 mm fixed lens, true D/N, 12VDC, IR distance 98 feet, IP66/IK10. </t>
  </si>
  <si>
    <t>HCD-7070RA</t>
  </si>
  <si>
    <t>4MP Wisenet HD+ Indoor Dome Camera</t>
  </si>
  <si>
    <t xml:space="preserve">Wisenet HD+ 4MP IR indoor dome camera, AHD or CVBS formats are available, manual vari-focal Lens (3.1X) (3.2-10mm), true D/N, 24VAC/12VDC, IR distance 65 feet. </t>
  </si>
  <si>
    <t>HCD-7010RA</t>
  </si>
  <si>
    <t xml:space="preserve">Wisenet HD+ 4MP IR indoor dome camera, AHD or CVBS formats are available, 2.8 mm fixed lens, true D/N, 12VDC, IR distance 65 feet. </t>
  </si>
  <si>
    <t>HCD-7020RA</t>
  </si>
  <si>
    <t xml:space="preserve">Wisenet HD+ 4MP IR indoor dome camera, AHD or CVBS formats are available, 4.0 mm fixed lens, true D/N, 12VDC, IR distance 82 feet. </t>
  </si>
  <si>
    <t>HCD-7030RA</t>
  </si>
  <si>
    <t xml:space="preserve">Wisenet HD+ 4MP IR indoor dome camera, AHD or CVBS formats are available, 6.0 mm fixed lens, true D/N, 12VDC, IR distance 98 feet. </t>
  </si>
  <si>
    <t>HCZ-6321</t>
  </si>
  <si>
    <t>2MP Wisenet HD+ Zoom Box</t>
  </si>
  <si>
    <t>Wisenet HD+ 2MP zoom box, AHD or CVBS formats are available, true WDR (120dB), 32X optical zoom, RS485 /Coaxial Control(ACP), true D/N, 12VDC</t>
  </si>
  <si>
    <t>HCB-6000</t>
  </si>
  <si>
    <t>2MP Analog HD Box</t>
  </si>
  <si>
    <t>Wisenet HD+ 2MP, Full HD(1080p) 30fps box camera, AHD/TVI/CVI/CVBS, 120 dB true WDR, RS485 /Coaxial Control, true D/N, 24VAC/12VDC (Require 2MP or higher CS Mount Lens)</t>
  </si>
  <si>
    <r>
      <t xml:space="preserve">8801089091789
</t>
    </r>
    <r>
      <rPr>
        <sz val="12"/>
        <color indexed="10"/>
        <rFont val="Arial"/>
        <family val="2"/>
      </rPr>
      <t>8801089104816</t>
    </r>
  </si>
  <si>
    <t>HCB-6001</t>
  </si>
  <si>
    <t>Wisenet HD+ 2MP, Full HD(1080p) 30fps box camera, AHD/TVI/CVI/CVBS, 120 dB true WDR, RS485 /Coaxial Control, simple focus, true D/N, 24VAC/12VDC (Require 2MP or higher CS Mount Lens)</t>
  </si>
  <si>
    <r>
      <t xml:space="preserve">8801089094148
</t>
    </r>
    <r>
      <rPr>
        <sz val="12"/>
        <color indexed="10"/>
        <rFont val="Arial"/>
        <family val="2"/>
      </rPr>
      <t>8801089100641</t>
    </r>
  </si>
  <si>
    <t>HCD-6070R</t>
  </si>
  <si>
    <t>2MP Analog HD IR Indoor Dome</t>
  </si>
  <si>
    <t>Wisenet HD+ 2MP, Full HD(1080p) 30fps IR indoor dome camera, AHD/TVI/CVI/CVBS, manual Vari-focal Lens (3.1X) (3.2-10mm), 120 dB true WDR, true D/N, 24VAC/12VDC, IR distance 65 feet</t>
  </si>
  <si>
    <r>
      <t xml:space="preserve">8801089091116
</t>
    </r>
    <r>
      <rPr>
        <sz val="12"/>
        <color indexed="10"/>
        <rFont val="Arial"/>
        <family val="2"/>
      </rPr>
      <t>8801089104793</t>
    </r>
  </si>
  <si>
    <t>HCD-6080R</t>
  </si>
  <si>
    <t>Wisenet HD+ 2MP, Full HD(1080p) 30fps IR indoor dome camera, AHD/TVI/CVI/CVBS, motorized vari-focal lens (3.1X) (3.2-10mm), 120 dB true WDR, true D/N, 24VAC/12VDC, IR distance 65 feet</t>
  </si>
  <si>
    <r>
      <t xml:space="preserve">8801089094261
</t>
    </r>
    <r>
      <rPr>
        <sz val="12"/>
        <color indexed="10"/>
        <rFont val="Arial"/>
        <family val="2"/>
      </rPr>
      <t>8801089104120</t>
    </r>
  </si>
  <si>
    <t>HCD-6010</t>
  </si>
  <si>
    <t>2MP Wisenet HD+ Indoor Dome Camera</t>
  </si>
  <si>
    <t>Wisenet HD+ 2MP indoor dome camera, AHD, CVI, TVI, CVBS formats are available, 2.8 mm fixed lens, true D/N, 12VDC</t>
  </si>
  <si>
    <t>8801089155092 </t>
  </si>
  <si>
    <t>HCD-6020R</t>
  </si>
  <si>
    <t>Wisenet HD+ 2MP IR indoor dome camera, AHD, CVI, TVI, CVBS formats are available, 4.0 mm fixed lens, true D/N, 12VDC</t>
  </si>
  <si>
    <t>HCV-6070R</t>
  </si>
  <si>
    <t>2MP Analog HD IR Outdoor Dome</t>
  </si>
  <si>
    <t>Wisenet HD+ 2MP, Full HD(1080p) 30fps IR outdoor dome camera, AHD/TVI/CVI/CVBS, manual Vari-focal Lens (3.1X) (3.2-10mm), 120 dB true WDR, true D/N, 24VAC/12VDC, IR distance 98 feet, IP66/IK10</t>
  </si>
  <si>
    <r>
      <t xml:space="preserve">8801089091475
</t>
    </r>
    <r>
      <rPr>
        <sz val="12"/>
        <color indexed="10"/>
        <rFont val="Arial"/>
        <family val="2"/>
      </rPr>
      <t>8801089104915</t>
    </r>
  </si>
  <si>
    <t>HCV-6080R</t>
  </si>
  <si>
    <t>Wisenet HD+ 2MP, Full HD(1080p) 30fps IR outdoor dome camera, AHD/TVI/CVI/CVBS, motorized vari-focal lens (3.1X) (3.2-10mm), 120 dB true WDR, true D/N, 24VAC/12VDC, IR distance 98 feet, IP66/IK10</t>
  </si>
  <si>
    <r>
      <t xml:space="preserve">8801089094339
</t>
    </r>
    <r>
      <rPr>
        <sz val="12"/>
        <color indexed="10"/>
        <rFont val="Arial"/>
        <family val="2"/>
      </rPr>
      <t>8801089104946</t>
    </r>
  </si>
  <si>
    <t>HCO-6070R</t>
  </si>
  <si>
    <t>2MP Analog HD IR Bullet</t>
  </si>
  <si>
    <t>Wisenet HD+ 2MP, Full HD(1080p) 30fps IR outdoor bullet camera, AHD/TVI/CVI/CVBS, manual Vari-focal Lens (3.1X) (3.2-10mm), 120 dB true WDR, true D/N, 24VAC/12VDC, IR distance 98 feet, IP66/IK10</t>
  </si>
  <si>
    <r>
      <t xml:space="preserve">8801089091802
</t>
    </r>
    <r>
      <rPr>
        <sz val="12"/>
        <color indexed="10"/>
        <rFont val="Arial"/>
        <family val="2"/>
      </rPr>
      <t>8801089104847</t>
    </r>
  </si>
  <si>
    <t>HCO-6020R</t>
  </si>
  <si>
    <t>2MP Wisenet HD+ Bullet Camera</t>
  </si>
  <si>
    <t>Wisenet HD+ 2MP IR bullet camera, AHD, CVI, TVI, CVBS formats are available, 4.0 mm fixed lens, true D/N, 12VDC</t>
  </si>
  <si>
    <t>8801089155382 </t>
  </si>
  <si>
    <t>HCO-6080R</t>
  </si>
  <si>
    <t>Wisenet HD+ 2MP, Full HD(1080p) 30fps IR outdoor bullet camera, AHD/TVI/CVI/CVBS, motorized vari-focal lens (3.1X) (3.2-10mm), 120 dB true WDR, true D/N, 24VAC/12VDC, IR distance 98 feet, IP66/IK10</t>
  </si>
  <si>
    <r>
      <t xml:space="preserve">8801089096708
</t>
    </r>
    <r>
      <rPr>
        <sz val="12"/>
        <color indexed="10"/>
        <rFont val="Arial"/>
        <family val="2"/>
      </rPr>
      <t>8801089104861</t>
    </r>
  </si>
  <si>
    <t>HCP-6320A</t>
  </si>
  <si>
    <t>AHD PTZ</t>
  </si>
  <si>
    <t>Wisenet HD+ 2MP, Full HD(1080p) 30fps PTZ camera, Optical zoom lens 32X (4.44~142.6mm), true WDR 120dB, RS485/Up coax (ACP protocol only) PTZ control, true D/N, 24VAC.</t>
  </si>
  <si>
    <r>
      <t xml:space="preserve">8801089096258
</t>
    </r>
    <r>
      <rPr>
        <sz val="12"/>
        <color indexed="10"/>
        <rFont val="Arial"/>
        <family val="2"/>
      </rPr>
      <t>8801089101143</t>
    </r>
  </si>
  <si>
    <t>HCP-6320HA</t>
  </si>
  <si>
    <t>Wisenet HD+ 2MP, Full HD(1080p) 30fps PTZ camera, Optical zoom lens 32X (4.44~142.6mm), RS485/Up coax (ACP protocol only) PTZ control, true WDR 120dB, true D/N, 24VAC, IP66 IK10.</t>
  </si>
  <si>
    <r>
      <t xml:space="preserve">8801089096340
</t>
    </r>
    <r>
      <rPr>
        <sz val="12"/>
        <color indexed="10"/>
        <rFont val="Arial"/>
        <family val="2"/>
      </rPr>
      <t>8801089101129</t>
    </r>
  </si>
  <si>
    <t>SCO-6085R</t>
  </si>
  <si>
    <t>AHD IR Bullet</t>
  </si>
  <si>
    <t>Wisenet HD+ 2MP, Full HD(1080p) 30fps IR bullet camera, 1/2.8" 2M CMOS, vari-focal Lens (3.1X) (3.2-10mm), 60dB DWDR, Coaxial Control, true D/N, 24VAC/12VDC, IR distance 98.43 feet, IP66 IK10</t>
  </si>
  <si>
    <t>SCV-6085R</t>
  </si>
  <si>
    <t>AHD IR Vandal Dome</t>
  </si>
  <si>
    <t>Wisenet HD+ 2MP, Full HD(1080p) 30fps IR vandal dome camera, 1/2.8" 2M CMOS, Vari-focal Lens (3.1X) (3.2-10mm), 60dB DWDR, true D/N, 24VAC/12VDC, IR distance 98.42 feet, IP66 IK10</t>
  </si>
  <si>
    <t>SCD-6085R</t>
  </si>
  <si>
    <t>AHD IR Dome</t>
  </si>
  <si>
    <t>Wisenet HD+ 2MP, Full HD(1080p) 30fps IR dome camera, 1/2.8" 2M CMOS, vari-focal Lens (3.1X) (3.2-10mm), 60dB DWDR, Coaxial Control, true D/N, 24VAC/12VDC, IR distance 65.62 feet</t>
  </si>
  <si>
    <t>SCB-6005</t>
  </si>
  <si>
    <t xml:space="preserve">AHD Box </t>
  </si>
  <si>
    <t>Wisenet HD+ 2MP, Full HD(1080p) 30fps, 1/2.8" 2M CMOS, 60dB DWDR, RS485 /Coaxial Control, true D/N, 24VAC/12VDC (Requires 2MP or higher CS Mount Lens)</t>
  </si>
  <si>
    <t>Pentabrid</t>
  </si>
  <si>
    <t>Recording - Hybrid</t>
  </si>
  <si>
    <t>HRX-1632</t>
  </si>
  <si>
    <t>16CH AHD, TVI, CVI, CVBS, IP Recorder</t>
  </si>
  <si>
    <t>Wisenet HD+ Pentabrid DVR AHD (up to 4MP), TVI (up to 4MP), CVI (up to 4MP), CVBS and IP (up to 8MP), Max. Analog 16CH + NW 8CH, up to 8MP, 15/12fps@4MP, 15/12fps@2MP recording (frame rate at higher resolutions will vary), triple codec H.265/H.264/MJPEG, Recording Bandwitth Max. 80Mbps, Playback Bandwith 32Mbps. 16CH audio input/ 1CH audio output, 16 alarm input and 4 relay output, coaxial control, HDMI/VGA video output, 1 X spot monitor output, QR code , Up to 4 SATA HDDs (6TB/HDD)</t>
  </si>
  <si>
    <t>HRX-1632-4TB</t>
  </si>
  <si>
    <t>Wisenet HD+ Pentabrid DVR AHD (up to 4MP), - 4TB Raw Storage.TVI (up to 4MP), CVI (up to 4MP), CVBS and IP (up to 8MP), Max. Analog 16CH + NW 8CH, up to 8MP, 15/12fps@4MP, 15/12fps@2MP recording (frame rate at higher resolutions will vary), triple codec H.265/H.264/MJPEG, Recording Bandwitth Max. 80Mbps, Playback Bandwith 32Mbps. 16CH audio input/ 1CH audio output, 16 alarm input and 4 relay output, coaxial control, HDMI/VGA video output, 1 X spot monitor output, QR code , Up to 4 SATA HDDs (6TB/HDD)</t>
  </si>
  <si>
    <t>HRX-1632-6TB</t>
  </si>
  <si>
    <t>Wisenet HD+ Pentabrid DVR AHD (up to 4MP), - 6TB Raw Storage.TVI (up to 4MP), CVI (up to 4MP), CVBS and IP (up to 8MP), Max. Analog 16CH + NW 8CH, up to 8MP, 15/12fps@4MP, 15/12fps@2MP recording (frame rate at higher resolutions will vary), triple codec H.265/H.264/MJPEG, Recording Bandwitth Max. 80Mbps, Playback Bandwith 32Mbps. 16CH audio input/ 1CH audio output, 16 alarm input and 4 relay output, coaxial control, HDMI/VGA video output, 1 X spot monitor output, QR code , Up to 4 SATA HDDs (6TB/HDD)</t>
  </si>
  <si>
    <t>HRX-1632-8TB</t>
  </si>
  <si>
    <t>Wisenet HD+ Pentabrid DVR AHD (up to 4MP), - 8TB Raw Storage.TVI (up to 4MP), CVI (up to 4MP), CVBS and IP (up to 8MP), Max. Analog 16CH + NW 8CH, up to 8MP, 15/12fps@4MP, 15/12fps@2MP recording (frame rate at higher resolutions will vary), triple codec H.265/H.264/MJPEG, Recording Bandwitth Max. 80Mbps, Playback Bandwith 32Mbps. 16CH audio input/ 1CH audio output, 16 alarm input and 4 relay output, coaxial control, HDMI/VGA video output, 1 X spot monitor output, QR code , Up to 4 SATA HDDs (6TB/HDD)</t>
  </si>
  <si>
    <t>HRX-1632-12TB</t>
  </si>
  <si>
    <t>Wisenet HD+ Pentabrid DVR AHD (up to 4MP), - 12TB Raw Storage.TVI (up to 4MP), CVI (up to 4MP), CVBS and IP (up to 8MP), Max. Analog 16CH + NW 8CH, up to 8MP, 15/12fps@4MP, 15/12fps@2MP recording (frame rate at higher resolutions will vary), triple codec H.265/H.264/MJPEG, Recording Bandwitth Max. 80Mbps, Playback Bandwith 32Mbps. 16CH audio input/ 1CH audio output, 16 alarm input and 4 relay output, coaxial control, HDMI/VGA video output, 1 X spot monitor output, QR code , Up to 4 SATA HDDs (6TB/HDD)</t>
  </si>
  <si>
    <t>HRX-1632-16TB</t>
  </si>
  <si>
    <t>Wisenet HD+ Pentabrid DVR AHD (up to 4MP), - 16TB Raw Storage.TVI (up to 4MP), CVI (up to 4MP), CVBS and IP (up to 8MP), Max. Analog 16CH + NW 8CH, up to 8MP, 15/12fps@4MP, 15/12fps@2MP recording (frame rate at higher resolutions will vary), triple codec H.265/H.264/MJPEG, Recording Bandwitth Max. 80Mbps, Playback Bandwith 32Mbps. 16CH audio input/ 1CH audio output, 16 alarm input and 4 relay output, coaxial control, HDMI/VGA video output, 1 X spot monitor output, QR code , Up to 4 SATA HDDs (6TB/HDD)</t>
  </si>
  <si>
    <t>HRX-1632-24TB</t>
  </si>
  <si>
    <t>Wisenet HD+ Pentabrid DVR AHD (up to 4MP), - 24TB Raw Storage.TVI (up to 4MP), CVI (up to 4MP), CVBS and IP (up to 8MP), Max. Analog 16CH + NW 8CH, up to 8MP, 15/12fps@4MP, 15/12fps@2MP recording (frame rate at higher resolutions will vary), triple codec H.265/H.264/MJPEG, Recording Bandwitth Max. 80Mbps, Playback Bandwith 32Mbps. 16CH audio input/ 1CH audio output, 16 alarm input and 4 relay output, coaxial control, HDMI/VGA video output, 1 X spot monitor output, QR code , Up to 4 SATA HDDs (6TB/HDD)</t>
  </si>
  <si>
    <t>HRX-1621</t>
  </si>
  <si>
    <t>Limited Stock
Comparable Model
HRX-1632</t>
  </si>
  <si>
    <t>Wisenet HD+ Pentabrid DVR AHD (up to 8MP), TVI (up to 8MP), CVI (up to 5MP), CVBS and IP (up to 8MP), 16CH analog + 2CH IP and up to 18CH IP, recording 1080p @ 30fps/ channel (frame rate at higher resolutions will vary), triple codec H.265/H.264/MJPEG, 70Mbps throughput on analog and 51mbps throughput on IP cameras),  16CH audio input/ 1CH audio output, 16 alarm input and 4 relay output, coaxial control, HDMI/VGA video output, 1 X spot monitor output, QR code , Up to 8 internal HD</t>
  </si>
  <si>
    <t>HRX-1621-4TB</t>
  </si>
  <si>
    <t>HRX-1621-8TB</t>
  </si>
  <si>
    <t>HRX-1621-12TB</t>
  </si>
  <si>
    <t>HRX-1621-16TB</t>
  </si>
  <si>
    <t>HRX-1621-20TB</t>
  </si>
  <si>
    <t>HRX-1621-24TB</t>
  </si>
  <si>
    <t>HRX-1621-30TB</t>
  </si>
  <si>
    <t>16CH AHD, TVI, CVI, CVBS Recorder</t>
  </si>
  <si>
    <t>HRX-1621-36TB</t>
  </si>
  <si>
    <t>HRX-1621-48TB</t>
  </si>
  <si>
    <t>HRX-1620</t>
  </si>
  <si>
    <t>Wisenet HD+ Pentabrid DVR AHD (up to 8MP), TVI (up to 8MP), CVI (up to 5MP), CVBS and IP (up to 8MP), 16CH analog + 2CH IP and up to 18CH IP, recording 1080p @ 30fps/ channel (frame rate at higher resolutions will vary), triple codec H.265/H.264/MJPEG, 70Mbps throughput on analog and 51mbps throughput on IP cameras), 2 internal HDD, 4CH audio input/ 1CH audio output, 16 alarm input and 4 relay output, coaxial control, HDMI/VGA video output, 1 X spot monitor output, QR code</t>
  </si>
  <si>
    <t>HRX-1620-4TB</t>
  </si>
  <si>
    <t>HRX-1620-6TB</t>
  </si>
  <si>
    <t>HRX-1620-8TB</t>
  </si>
  <si>
    <t>HRX-1620-10TB</t>
  </si>
  <si>
    <t>HRX-1620-12TB</t>
  </si>
  <si>
    <t>HRX-835</t>
  </si>
  <si>
    <t>8CH AHD, TVI, CVI, CVBS, IP Recorder</t>
  </si>
  <si>
    <t>Wisenet HD+ Pentabrid DVR AHD (up to 8MP), TVI (up to 8MP), CVI (up to 5MP), CVBS and IP (up to 8MP), Max. Analog 8CH + NW 10CH, up to 8MP, 8/8fps@8MP, 12/12fps@5MP recording (frame rate at higher resolutions will vary), triple codec H.265/H.264/MJPEG, Recording Bandwitth Max. 50Mbps, Playback Bandwith 32Mbps. 8CH audio input/ 1CH audio output, 8 alarm input and 4 relay output, coaxial control, HDMI/VGA video output, 1 X spot monitor output, QR code , Up to 4 SATA HDDs (6TB/HDD)</t>
  </si>
  <si>
    <t>HRX-835-4TB</t>
  </si>
  <si>
    <t>Wisenet HD+ Pentabrid DVR AHD (up to 8MP), - 4TB Raw Storage.TVI (up to 8MP), CVI (up to 5MP), CVBS and IP (up to 8MP), Max. Analog 8CH + NW 10CH, up to 8MP, 8/8fps@8MP, 12/12fps@5MP recording (frame rate at higher resolutions will vary), triple codec H.265/H.264/MJPEG, Recording Bandwitth Max. 50Mbps, Playback Bandwith 32Mbps. 8CH audio input/ 1CH audio output, 8 alarm input and 4 relay output, coaxial control, HDMI/VGA video output, 1 X spot monitor output, QR code , Up to 4 SATA HDDs (6TB/HDD)</t>
  </si>
  <si>
    <t>HRX-835-6TB</t>
  </si>
  <si>
    <t>Wisenet HD+ Pentabrid DVR AHD (up to 8MP), - 6TB Raw Storage.TVI (up to 8MP), CVI (up to 5MP), CVBS and IP (up to 8MP), Max. Analog 8CH + NW 10CH, up to 8MP, 8/8fps@8MP, 12/12fps@5MP recording (frame rate at higher resolutions will vary), triple codec H.265/H.264/MJPEG, Recording Bandwitth Max. 50Mbps, Playback Bandwith 32Mbps. 8CH audio input/ 1CH audio output, 8 alarm input and 4 relay output, coaxial control, HDMI/VGA video output, 1 X spot monitor output, QR code , Up to 4 SATA HDDs (6TB/HDD)</t>
  </si>
  <si>
    <t>HRX-835-8TB</t>
  </si>
  <si>
    <t>Wisenet HD+ Pentabrid DVR AHD (up to 8MP), - 8TB Raw Storage.TVI (up to 8MP), CVI (up to 5MP), CVBS and IP (up to 8MP), Max. Analog 8CH + NW 10CH, up to 8MP, 8/8fps@8MP, 12/12fps@5MP recording (frame rate at higher resolutions will vary), triple codec H.265/H.264/MJPEG, Recording Bandwitth Max. 50Mbps, Playback Bandwith 32Mbps. 8CH audio input/ 1CH audio output, 8 alarm input and 4 relay output, coaxial control, HDMI/VGA video output, 1 X spot monitor output, QR code , Up to 4 SATA HDDs (6TB/HDD)</t>
  </si>
  <si>
    <t>HRX-835-12TB</t>
  </si>
  <si>
    <t>Wisenet HD+ Pentabrid DVR AHD (up to 8MP), - 12TB Raw Storage.TVI (up to 8MP), CVI (up to 5MP), CVBS and IP (up to 8MP), Max. Analog 8CH + NW 10CH, up to 8MP, 8/8fps@8MP, 12/12fps@5MP recording (frame rate at higher resolutions will vary), triple codec H.265/H.264/MJPEG, Recording Bandwitth Max. 50Mbps, Playback Bandwith 32Mbps. 8CH audio input/ 1CH audio output, 8 alarm input and 4 relay output, coaxial control, HDMI/VGA video output, 1 X spot monitor output, QR code , Up to 4 SATA HDDs (6TB/HDD)</t>
  </si>
  <si>
    <t>HRX-835-16TB</t>
  </si>
  <si>
    <t>Wisenet HD+ Pentabrid DVR AHD (up to 8MP), - 16TB Raw Storage.TVI (up to 8MP), CVI (up to 5MP), CVBS and IP (up to 8MP), Max. Analog 8CH + NW 10CH, up to 8MP, 8/8fps@8MP, 12/12fps@5MP recording (frame rate at higher resolutions will vary), triple codec H.265/H.264/MJPEG, Recording Bandwitth Max. 50Mbps, Playback Bandwith 32Mbps. 8CH audio input/ 1CH audio output, 8 alarm input and 4 relay output, coaxial control, HDMI/VGA video output, 1 X spot monitor output, QR code , Up to 4 SATA HDDs (6TB/HDD)</t>
  </si>
  <si>
    <t>HRX-835-24TB</t>
  </si>
  <si>
    <t>Wisenet HD+ Pentabrid DVR AHD (up to 8MP), - 24TB Raw Storage.TVI (up to 8MP), CVI (up to 5MP), CVBS and IP (up to 8MP), Max. Analog 8CH + NW 10CH, up to 8MP, 8/8fps@8MP, 12/12fps@5MP recording (frame rate at higher resolutions will vary), triple codec H.265/H.264/MJPEG, Recording Bandwitth Max. 50Mbps, Playback Bandwith 32Mbps. 8CH audio input/ 1CH audio output, 8 alarm input and 4 relay output, coaxial control, HDMI/VGA video output, 1 X spot monitor output, QR code , Up to 4 SATA HDDs (6TB/HDD)</t>
  </si>
  <si>
    <t>HRX-821</t>
  </si>
  <si>
    <t>Wisenet HD+ Pentabrid DVR AHD (up to 8MP), TVI (up to 8MP), CVI (up to 5MP), CVBS and IP (up to 8MP), 8CH analog + 2CH IP and up to 10CH IP, recording 1080p @ 30fps/ channel (frame rate at higher resolutions will vary), triple codec H.265/H.264/MJPEG, 40Mbps throughput on analog and 28mbps throughput on IP cameras), 4 internal HDD, 8CH audio input/ 1CH audio output, 8 alarm input and 4 relay output, coaxial control, HDMI/VGA video output, 1 X spot monitor output, QR code</t>
  </si>
  <si>
    <t>HRX-821-4TB</t>
  </si>
  <si>
    <t>HRX-821-6TB</t>
  </si>
  <si>
    <t>HRX-821-8TB</t>
  </si>
  <si>
    <t>HRX-821-12TB</t>
  </si>
  <si>
    <t>HRX-821-16TB</t>
  </si>
  <si>
    <t>HRX-821-24TB</t>
  </si>
  <si>
    <t>HRX-820</t>
  </si>
  <si>
    <t>Wisenet HD+ Pentabrid DVR AHD (up to 8MP), TVI (up to 8MP), CVI (up to 5MP), CVBS and IP (up to 8MP), 8CH analog + 2CH IP and up to 10CH IP, recording 1080p @ 30fps/ channel (frame rate at higher resolutions will vary), triple codec H.265/H.264/MJPEG, 40Mbps throughput on analog and 28mbps throughput on IP cameras), 2 internal HDD, 4CH audio input/ 1CH audio output, 8 alarm input and 4 relay output, coaxial control, HDMI/VGA video output, 1 X spot monitor output, QR code</t>
  </si>
  <si>
    <t>HRX-820-4TB</t>
  </si>
  <si>
    <t>HRX-820-6TB</t>
  </si>
  <si>
    <t>HRX-820-8TB</t>
  </si>
  <si>
    <t>HRX-820-12TB</t>
  </si>
  <si>
    <t>HRX-435</t>
  </si>
  <si>
    <t>4CH AHD, TVI, CVI, CVBS, IP Recorder</t>
  </si>
  <si>
    <t>Wisenet HD+ Pentabrid DVR AHD (up to 8MP), 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2 SATA HDDs (6TB/HDD)</t>
  </si>
  <si>
    <t>HRX-435-2TB</t>
  </si>
  <si>
    <t>Wisenet HD+ Pentabrid DVR AHD (up to 8MP), - 2TB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2 SATA HDDs (6TB/HDD)</t>
  </si>
  <si>
    <t>HRX-435-4TB</t>
  </si>
  <si>
    <t>Wisenet HD+ Pentabrid DVR AHD (up to 8MP), - 4TB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2 SATA HDDs (6TB/HDD)</t>
  </si>
  <si>
    <t>HRX-435-6TB</t>
  </si>
  <si>
    <t>Wisenet HD+ Pentabrid DVR AHD (up to 8MP), - 6TB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2 SATA HDDs (6TB/HDD)</t>
  </si>
  <si>
    <t>HRX-435-8TB</t>
  </si>
  <si>
    <t>Wisenet HD+ Pentabrid DVR AHD (up to 8MP), - 8TB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2 SATA HDDs (6TB/HDD)</t>
  </si>
  <si>
    <t>HRX-435-12TB</t>
  </si>
  <si>
    <t>Wisenet HD+ Pentabrid DVR AHD (up to 8MP), - 12TB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2 SATA HDDs (6TB/HDD)</t>
  </si>
  <si>
    <t>HRX-434</t>
  </si>
  <si>
    <t>Wisenet HD+ Pentabrid DVR AHD (up to 8MP), 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1 SATA HDDs (6TB/HDD)</t>
  </si>
  <si>
    <t>HRX-434-2TB</t>
  </si>
  <si>
    <t>Wisenet HD+ Pentabrid DVR AHD (up to 8MP), - 2TB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1 SATA HDDs (6TB/HDD)</t>
  </si>
  <si>
    <t>HRX-434-4TB</t>
  </si>
  <si>
    <t>Wisenet HD+ Pentabrid DVR AHD (up to 8MP), - 4TB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1 SATA HDDs (6TB/HDD)</t>
  </si>
  <si>
    <t>HRX-434-6TB</t>
  </si>
  <si>
    <t>Wisenet HD+ Pentabrid DVR AHD (up to 8MP), - 6TB Raw Storage.TVI (up to 8MP), CVI (up to 5MP), CVBS and IP (up to 8MP), • Max. Analog 4CH + NW 6CH, up to 8MP, 8/8fps@8MP, 12/12fps@5MP recording (frame rate at higher resolutions will vary), triple codec H.265/H.264/MJPEG, Recording Bandwitth Max. 30Mbps, Playback Bandwith 32Mbps. 4CH audio input/ 1CH audio output, 4 alarm input and 2 relay output, coaxial control, HDMI/VGA video output, 1 X spot monitor output, QR code , Up to 1 SATA HDDs (6TB/HDD)</t>
  </si>
  <si>
    <t>HRX-421</t>
  </si>
  <si>
    <t>Wisenet HD+ Pentabrid DVR AHD (up to 8MP), TVI (up to 8MP), CVI (up to 5MP), CVBS and IP (up to 8MP), 4CH analog + 2CH IP and up to 6CH IP, recording 1080p @ 30fps/ channel (frame rate at higher resolutions will vary), triple codec H.265/H.264/MJPEG, 25Mbps throughput on analog and 17mbps throughput on IP cameras), 2 internal HDD, 4CH audio input/ 1CH audio output, 4 alarm input and 2 relay output, coaxial control, HDMI/VGA video output, 1 X spot monitor output, QR code</t>
  </si>
  <si>
    <t>HRX-421-2TB</t>
  </si>
  <si>
    <t>HRX-421-4TB</t>
  </si>
  <si>
    <t>HRX-421-6TB</t>
  </si>
  <si>
    <t>HRX-421-8TB</t>
  </si>
  <si>
    <t>HRX-421-12TB</t>
  </si>
  <si>
    <t>HRX-420</t>
  </si>
  <si>
    <t>Wisenet HD+ Pentabrid DVR AHD (up to 8MP), TVI (up to 8MP), CVI (up to 5MP), CVBS and IP (up to 8MP), 4CH analog + 2CH IP and up to 6CH IP, recording 1080p @ 30fps/ channel (frame rate at higher resolutions will vary), triple codec H.265/H.264/MJPEG, 25Mbps throughput on analog and 17mbps throughput on IP cameras), 1 internal HDD, 1CH audio input/ 1CH audio output, 4 alarm input and 1 relay output, coaxial control, HDMI/VGA video output, 1 X spot monitor output, QR code</t>
  </si>
  <si>
    <t>HRX-420-2TB</t>
  </si>
  <si>
    <t>HRX-420-4TB</t>
  </si>
  <si>
    <t>HRX-420-6TB</t>
  </si>
  <si>
    <t>DVR's Accessories</t>
  </si>
  <si>
    <t>Recording - Adapter</t>
  </si>
  <si>
    <t>SRX-AU121I</t>
  </si>
  <si>
    <t>Audio Adapter for DVR</t>
  </si>
  <si>
    <t>Optional D-Sub adapter with 12 RCA audio connector for SRD-16XX series</t>
  </si>
  <si>
    <t>Lenses</t>
  </si>
  <si>
    <t>Lens</t>
  </si>
  <si>
    <t>SLA-C-E24</t>
  </si>
  <si>
    <t>Canon EF 24mm f/1.4L II USM</t>
  </si>
  <si>
    <t xml:space="preserve">Canon 24mm f1.4L, Auto-Iris (EF 24mm f/1.4L II USM) : Horizontal field of view: 8K 62.1°
, CarePak 4 Years warranty
</t>
  </si>
  <si>
    <t>SLA-C-E50</t>
  </si>
  <si>
    <t>Canon EF 50mm f/1.2L USM</t>
  </si>
  <si>
    <t>Canon 50mm f1.2, Auto-Iris (EF 50mm f/1.2 USM) : Horizontal field of view: 8K 31.6°
,  CarePak 4 Years Warranty</t>
  </si>
  <si>
    <t>SLA-C-E85</t>
  </si>
  <si>
    <t>Canon EF 85mm f/1.2L II USM</t>
  </si>
  <si>
    <t>Canon 85mm f1.2L, Auto-Iris (EF 85mm f/1.2L II USM) : Horizontal field of view: 8K 19.2°
,  CarePak 4 Years Warranty</t>
  </si>
  <si>
    <t>SLA-C-E2470</t>
  </si>
  <si>
    <t>Canon EF 24-70mm f/2.8L II USM</t>
  </si>
  <si>
    <t>Canon 24-70mm f/2.8L II USM (EF 24-70mm f/2.8L USM) : Horizontal field of view :8K 62.1° ~ 23.2°
,  CarePak 4 Years Warranty</t>
  </si>
  <si>
    <t>SLA-C-E70200</t>
  </si>
  <si>
    <t>Canon EF 70-200mm f/2.8L IS III USM</t>
  </si>
  <si>
    <t>Canon 70-200mm f2.8L, Auto-Iris, Vari Focal (EF 70–200mm f/2.8L USM) : Horizontal field of view: 8K 23.2° ~ 8.3° ,  CarePak 4 Years Warranty</t>
  </si>
  <si>
    <t>SLA-C-I3910</t>
  </si>
  <si>
    <t xml:space="preserve">1/1.8" 3.9-10mm (i-CS Mount) </t>
  </si>
  <si>
    <t>1/1.8" 3.9-10mm F1.5 Varifocal, HD Series P-iris (i-CS Mount) Day/Night IR (12 MP capable) for AI Box Camera ( PNB-A9001)</t>
  </si>
  <si>
    <t>SLA-C-I2885</t>
  </si>
  <si>
    <t xml:space="preserve">1/2.7" 2.8-8.5mm  (i-CS Mount) </t>
  </si>
  <si>
    <t>1/2.7" 2.8-8.5mm F1.2 Varifocal, HD Series P-iris (i-CS Mount) Day/Night IR (8 MP capable) for WN7 Box Cameras ( XNB-9002 and XNB-8002)</t>
  </si>
  <si>
    <t>SLA-T1080F</t>
  </si>
  <si>
    <t>1.6mm Lens/Imager straight body for 
XNB-6001 (8.0m cable)</t>
  </si>
  <si>
    <t>1.6mm fixed lens module, compatible with the XNB-6001, straight body style, 2MP @ 60fps, 0.03 Lux, 120dB WDR, 187º horizontal field of view, 8 meters cable (26 feet cable)</t>
  </si>
  <si>
    <t>SLA-T2480</t>
  </si>
  <si>
    <t>2.4mm Lens/Imager straight body for 
XNB-6001 (8.0m cable)</t>
  </si>
  <si>
    <t>2.4mm fixed lens module, compatible with the XNB-6001, straight body style, 2MP @ 60fps, 0.45 Lux, 120dB WDR, 138º horizontal field of view, 8 meters (26 feet cable)</t>
  </si>
  <si>
    <t>8801089107428</t>
  </si>
  <si>
    <t>SLA-T2480V</t>
  </si>
  <si>
    <t>2.4mm Lens/Imager right angle body for 
XNB-6001 (8.0m cable)</t>
  </si>
  <si>
    <t>2.4mm fixed lens module, compatible with the XNB-6001, right angle body style, 2MP @ 60fps, 0.45 Lux, 120dB WDR, 138º horizontal field of view, 8 meters/ 26 feet cable</t>
  </si>
  <si>
    <t>SLA-T4680</t>
  </si>
  <si>
    <t>4.6mm Lens/Imager straight body for 
XNB-6001 (8.0m cable)</t>
  </si>
  <si>
    <t>4.6mm pinhole lens module, compatible with the XNB-6001, straight body style, 2MP @ 60fps, 0.06 Lux, 120dB WDR, 73º horizontal field of view, 8 meters/ 26 feet cable</t>
  </si>
  <si>
    <t>8801089107459</t>
  </si>
  <si>
    <t>SLA-T4680V</t>
  </si>
  <si>
    <t>4.6mm Lens/Imager right angle body for 
XNB-6001 (8.0m cable)</t>
  </si>
  <si>
    <t>4.6mm pinhole lens module, compatible with the XNB-6001, right angle body style, 2MP @ 60fps, 0.06 Lux, 120dB WDR, 73º horizontal field of view, 8 meters/ 26 feet cable</t>
  </si>
  <si>
    <t>8801089107466</t>
  </si>
  <si>
    <t>SLA-T4680A</t>
  </si>
  <si>
    <t>4.6mm Lens/Imager straight body for 
PNM-9000QB (8.0m cable)</t>
  </si>
  <si>
    <t>4.6mm pinhole lens module, compatible with PNM-9000QB, straight body style, 2MP @ 30fps, 0.06 Lux, 73º horizontal field of view, 8 meters/ 26 feet cable</t>
  </si>
  <si>
    <t>SLA-T4680VA</t>
  </si>
  <si>
    <t>4.6mm Lens/Imager right angle body for PNM-9000QB (8.0m cable)</t>
  </si>
  <si>
    <t>4.6mm pinhole lens module, compatible with PNM-9000QB, right angle body style, 2MP @ 30fps, 0.06 Lux, 73º horizontal field of view, 8 meters/ 26 feet cable</t>
  </si>
  <si>
    <t>SLA-T2480A</t>
  </si>
  <si>
    <t>2.4mm Lens/Imager straight body for PNM-9000QB (8.0m cable)</t>
  </si>
  <si>
    <t>2.4mm fixed lens module, compatible with PNM-9000QB, straight body style, 2MP @ 30fps, 0.45 Lux, 138º horizontal field of view, 8 meters/ 26 feet cable</t>
  </si>
  <si>
    <t>SLA-T2480VA</t>
  </si>
  <si>
    <t>2.4mm Lens/Imager right angle body for PNM-9000QB (8.0m cable)</t>
  </si>
  <si>
    <t>2.4mm fixed lens module, compatible with PNM-9000QB, right angle body style, 2MP @ 30fps, 0.45 Lux, 138º horizontal field of view, 8 meters/ 26 feet cable</t>
  </si>
  <si>
    <t>SLA-T1080FA</t>
  </si>
  <si>
    <t>1.6mm Lens/Imager straight body for PNM-9000QB (8.0m cable)</t>
  </si>
  <si>
    <t>1.6mm fixed lens module, compatible with PNM-9000QB, straight body style, 2MP @ 30fps, 0.03 Lux, 187º horizontal field of view, 8 meters cable/ 26 feet cable</t>
  </si>
  <si>
    <t>SLA-H-4680VA</t>
  </si>
  <si>
    <t xml:space="preserve">Height strip with 2MP pinhole lens </t>
  </si>
  <si>
    <t>Camera not included</t>
  </si>
  <si>
    <t>Height strip with 4.6mm pinhole lens module, compatible with PNM-9000QB, right angle body style, 2MP @ 30fps, 0.06 Lux, 73º horizontal field of view, 8 meters/ 26 feet cable</t>
  </si>
  <si>
    <t>SLA-T4680D</t>
  </si>
  <si>
    <t>Door Jamb Lens (black)</t>
  </si>
  <si>
    <t>Door Jamb head with a 4.6mm lens, compatible with XNB-6001 (not included)
8m (26 feet) cable, black color</t>
  </si>
  <si>
    <r>
      <rPr>
        <sz val="12"/>
        <color indexed="10"/>
        <rFont val="Arial"/>
        <family val="2"/>
      </rPr>
      <t>8801089136992</t>
    </r>
    <r>
      <rPr>
        <sz val="12"/>
        <color indexed="8"/>
        <rFont val="Arial"/>
        <family val="2"/>
      </rPr>
      <t xml:space="preserve">
8801089135926</t>
    </r>
  </si>
  <si>
    <t>SLA-T4680DS</t>
  </si>
  <si>
    <t>Door Jamb Lens (silver)</t>
  </si>
  <si>
    <t>Door Jamb head with a 4.6mm lens, compatible with XNB-6001 (not included)
8m (26 feet) cable, silver color</t>
  </si>
  <si>
    <r>
      <rPr>
        <sz val="12"/>
        <color indexed="10"/>
        <rFont val="Arial"/>
        <family val="2"/>
      </rPr>
      <t>8801089142177</t>
    </r>
    <r>
      <rPr>
        <sz val="12"/>
        <color indexed="8"/>
        <rFont val="Arial"/>
        <family val="2"/>
      </rPr>
      <t xml:space="preserve">
8801089142184</t>
    </r>
  </si>
  <si>
    <t>SLA-T4680DW</t>
  </si>
  <si>
    <r>
      <t xml:space="preserve">Door Jamb Lens (white)
</t>
    </r>
    <r>
      <rPr>
        <sz val="12"/>
        <color indexed="10"/>
        <rFont val="Arial"/>
        <family val="2"/>
      </rPr>
      <t>Special order ONLY</t>
    </r>
  </si>
  <si>
    <t>Special order only</t>
  </si>
  <si>
    <t>Door Jamb head with a 4.6mm lens, compatible with XNB-6001 (not included)
8m (26 feet) cable, white color</t>
  </si>
  <si>
    <r>
      <rPr>
        <sz val="12"/>
        <color indexed="10"/>
        <rFont val="Arial"/>
        <family val="2"/>
      </rPr>
      <t>8801089136985</t>
    </r>
    <r>
      <rPr>
        <sz val="12"/>
        <color indexed="8"/>
        <rFont val="Arial"/>
        <family val="2"/>
      </rPr>
      <t xml:space="preserve">
8801089135933</t>
    </r>
  </si>
  <si>
    <t>SLA-T-M410DN</t>
  </si>
  <si>
    <t>Megapixel DC-iris Lens</t>
  </si>
  <si>
    <t>Megapixel Lens, image sensor from 1/2.3” up to 1/1.7“, Up to 12MP resolution, Vari-focal (4~10mm), DC auto iris, CS-Mount, Compatible with: XNB-6005/8000, PNB-A9001</t>
  </si>
  <si>
    <t>SLA-T-M1250DN</t>
  </si>
  <si>
    <t>Megapixel Lens, image sensor from 1/2.3” up to 1/1.7“, Up to 12MP resolution, Vari-focal (12~50mm), DC auto iris, CS-Mount, Compatible with: XNB-6005/8000, PNB-A9001</t>
  </si>
  <si>
    <t>SLA-T-M940DN</t>
  </si>
  <si>
    <t>Lens, 1/2.3", Up to 4K Vari-focal(9~40mm), Auto DC IRIS, CS-Mount, compatible with: XNB-6000, HCB-6000/6001/7000/7000A</t>
  </si>
  <si>
    <t>SLA-2M2400P</t>
  </si>
  <si>
    <t>1/2.8" 2MP CMOS with a 2.4mm fixed focal lens, FoV: H: 135.4˚, V: 71.2˚ for the PNM-9320VQP and PNM-9322VQP</t>
  </si>
  <si>
    <r>
      <rPr>
        <sz val="12"/>
        <color indexed="10"/>
        <rFont val="Arial"/>
        <family val="2"/>
      </rPr>
      <t>8801089146823</t>
    </r>
    <r>
      <rPr>
        <sz val="12"/>
        <rFont val="Arial"/>
        <family val="2"/>
      </rPr>
      <t xml:space="preserve">
8801089136183</t>
    </r>
  </si>
  <si>
    <t>SLA-2M2800P</t>
  </si>
  <si>
    <t>1/2.8" 2MP CMOS with a 2.8mm fixed focal lens, FoV: H: 107.4˚, V: 62.2˚, for the PNM-9320VQP and PNM-9322VQP</t>
  </si>
  <si>
    <r>
      <rPr>
        <sz val="12"/>
        <color indexed="10"/>
        <rFont val="Arial"/>
        <family val="2"/>
      </rPr>
      <t>8801089146816</t>
    </r>
    <r>
      <rPr>
        <sz val="12"/>
        <rFont val="Arial"/>
        <family val="2"/>
      </rPr>
      <t xml:space="preserve">
8801089136213</t>
    </r>
  </si>
  <si>
    <t>SLA-2M3600P</t>
  </si>
  <si>
    <t>1/2.8" 2MP CMOS with a 3.6mm fixed focal lens, FoV: H: 94.8˚, V: 49.3˚, for the PNM-9320VQP and PNM-9322VQP</t>
  </si>
  <si>
    <r>
      <rPr>
        <sz val="12"/>
        <color indexed="10"/>
        <rFont val="Arial"/>
        <family val="2"/>
      </rPr>
      <t>8801089146892</t>
    </r>
    <r>
      <rPr>
        <sz val="12"/>
        <rFont val="Arial"/>
        <family val="2"/>
      </rPr>
      <t xml:space="preserve">
8801089136206</t>
    </r>
  </si>
  <si>
    <t>SLA-2M6000P</t>
  </si>
  <si>
    <t>1/2.8" 2MP CMOS with a 6.0mm fixed focal lens, FoV: H: 50.4˚, V: 28.8˚, for the PNM-9320VQP and PNM-9322VQP</t>
  </si>
  <si>
    <r>
      <rPr>
        <sz val="12"/>
        <color indexed="10"/>
        <rFont val="Arial"/>
        <family val="2"/>
      </rPr>
      <t>8801089147011</t>
    </r>
    <r>
      <rPr>
        <sz val="12"/>
        <rFont val="Arial"/>
        <family val="2"/>
      </rPr>
      <t xml:space="preserve">
8801089136251</t>
    </r>
  </si>
  <si>
    <t>SLA-2M1200P</t>
  </si>
  <si>
    <t>1/2.8" 2MP CMOS with a 12.0mm fixed focal lens, FoV: H: 26.3˚, V: 14.9˚, for the PNM-9320VQP and PNM-9322VQP</t>
  </si>
  <si>
    <r>
      <rPr>
        <sz val="12"/>
        <color indexed="10"/>
        <rFont val="Arial"/>
        <family val="2"/>
      </rPr>
      <t>8801089147004</t>
    </r>
    <r>
      <rPr>
        <sz val="12"/>
        <rFont val="Arial"/>
        <family val="2"/>
      </rPr>
      <t xml:space="preserve">
8801089136329</t>
    </r>
  </si>
  <si>
    <t>SLA-5M3700P</t>
  </si>
  <si>
    <t>1/1.8" 5MP CMOS with a 3.7mm fixed focal lens, FoV: H: 97.5˚, V: 71.9˚ for the PNM-9320VQP and PNM-9322VQP</t>
  </si>
  <si>
    <r>
      <rPr>
        <sz val="12"/>
        <color indexed="10"/>
        <rFont val="Arial"/>
        <family val="2"/>
      </rPr>
      <t>8801089147400</t>
    </r>
    <r>
      <rPr>
        <sz val="12"/>
        <rFont val="Arial"/>
        <family val="2"/>
      </rPr>
      <t xml:space="preserve">
8801089136275</t>
    </r>
  </si>
  <si>
    <t>SLA-5M4600P</t>
  </si>
  <si>
    <t>1/1.8" 5MP CMOS with a 4.6mm fixed focal lens, FoV: H: 77.9˚, V: 57.9˚ for the PNM-9320VQP and PNM-9322VQP</t>
  </si>
  <si>
    <r>
      <rPr>
        <sz val="12"/>
        <color indexed="10"/>
        <rFont val="Arial"/>
        <family val="2"/>
      </rPr>
      <t>8801089147424</t>
    </r>
    <r>
      <rPr>
        <sz val="12"/>
        <rFont val="Arial"/>
        <family val="2"/>
      </rPr>
      <t xml:space="preserve">
8801089136244</t>
    </r>
  </si>
  <si>
    <t>SLA-5M7000P</t>
  </si>
  <si>
    <t>1/1.8" 5MP CMOS with a 7.0mm fixed focal lens, FoV: H: 50.7˚, V: 37.8˚ for the PNM-9320VQP and PNM-9322VQP</t>
  </si>
  <si>
    <r>
      <rPr>
        <sz val="12"/>
        <color indexed="10"/>
        <rFont val="Arial"/>
        <family val="2"/>
      </rPr>
      <t>8801089147554</t>
    </r>
    <r>
      <rPr>
        <sz val="12"/>
        <rFont val="Arial"/>
        <family val="2"/>
      </rPr>
      <t xml:space="preserve">
8801089136190</t>
    </r>
  </si>
  <si>
    <t>SLA-2M2400Q</t>
  </si>
  <si>
    <t>PNM-9000VQ Lens module</t>
  </si>
  <si>
    <t>For the PNM-9000VQ, PNM-9002VQ</t>
  </si>
  <si>
    <t>1/2.8" 2MP CMOS with a 2.4mm fixed focal lens, FoV: H: 135.4˚, V: 71.2˚ for the PNM-9000VQ</t>
  </si>
  <si>
    <t>SLA-2M2800Q</t>
  </si>
  <si>
    <t>1/2.8" 2MP CMOS with a 2.8mm fixed focal lens, FoV: H: 107.4˚, V: 62.2˚, for the PNM-9000VQ</t>
  </si>
  <si>
    <t>SLA-2M3600Q</t>
  </si>
  <si>
    <t>1/2.8" 2MP CMOS with a 3.6mm fixed focal lens, FoV: H: 94.8˚, V: 49.3˚, for the PNM-9000VQ</t>
  </si>
  <si>
    <t>SLA-2M6000Q</t>
  </si>
  <si>
    <t>1/2.8" 2MP CMOS with a 6.0mm fixed focal lens, FoV: H: 50.4˚, V: 28.8˚, for the PNM-9000VQ</t>
  </si>
  <si>
    <t>SLA-5M3700Q</t>
  </si>
  <si>
    <t>1/1.8" 5MP CMOS with a 3.7mm fixed focal lens, FoV: H: 97.5˚, V: 71.9˚ for the PNM-9000VQ</t>
  </si>
  <si>
    <t>SLA-5M4600Q</t>
  </si>
  <si>
    <t>1/1.8" 5MP CMOS with a 4.6mm fixed focal lens, FoV: H: 77.9˚, V: 57.9˚ for the PNM-9000VQ</t>
  </si>
  <si>
    <t>SLA-5M7000Q</t>
  </si>
  <si>
    <t>1/1.8" 5MP CMOS with a 7.0mm fixed focal lens, FoV: H: 50.7˚, V: 37.8˚ for the PNM-9000VQ</t>
  </si>
  <si>
    <t>SLA-5M3700D</t>
  </si>
  <si>
    <t>PNM-9000VD Lens module</t>
  </si>
  <si>
    <t>For the PNM-9000VD</t>
  </si>
  <si>
    <t>1/1.8" 5MP CMOS with a 3.7mm fixed focal lens, FoV: H: 97.5˚, V: 71.9˚ for the PNM-9000VD</t>
  </si>
  <si>
    <t>SLA-5M4600D</t>
  </si>
  <si>
    <t>1/1.8" 5MP CMOS with a 4.6mm fixed focal lens, FoV: H: 77.9˚, V: 57.9˚ for the PNM-9000VD</t>
  </si>
  <si>
    <t>SLA-5M7000D</t>
  </si>
  <si>
    <t>1/1.8" 5MP CMOS with a 7.0mm fixed focal lens, FoV: H: 50.7˚, V: 37.8˚ for the PNM-9000VD</t>
  </si>
  <si>
    <t>SLA-2M2400D</t>
  </si>
  <si>
    <t>PNM-7000VD Lens module</t>
  </si>
  <si>
    <t>Limited Stock
For the PNM-7000VD</t>
  </si>
  <si>
    <t>1/2.8" 2MP CMOS with a 2.4mm fixed focal lens, FoV: H: 135.4˚, V: 71.2˚, for the PNM-7000VD</t>
  </si>
  <si>
    <t>SLA-2M2800D</t>
  </si>
  <si>
    <t>1/2.8" 2MP CMOS with a 2.8mm fixed focal lens, FoV: H: 107.4˚, V: 62.2˚, for the PNM-7000VD</t>
  </si>
  <si>
    <t>SLA-2M3600D</t>
  </si>
  <si>
    <t>1/2.8" 2MP CMOS with a 3.6mm fixed focal lens, FoV: H: 94.8˚, V: 49.3˚, for the PNM-7000VD</t>
  </si>
  <si>
    <t>SLA-2M6000D</t>
  </si>
  <si>
    <t>1/2.8" 2MP CMOS with a 6.0mm fixed focal lens, FoV: H: 50.4˚, V: 28.8˚, for the PNM-7000VD</t>
  </si>
  <si>
    <t>SLA-2M2402D</t>
  </si>
  <si>
    <t>PNM-7002VD Lens module</t>
  </si>
  <si>
    <t>For the PNM-7002VD</t>
  </si>
  <si>
    <t>1/2.8" 2MP CMOS with a 2.4mm fixed focal lens, FoV: H: 135.4˚, V: 71.2˚, for the PNM-7002VD</t>
  </si>
  <si>
    <t>SLA-2M2802D</t>
  </si>
  <si>
    <t>1/2.8" 2MP CMOS with a 2.8mm fixed focal lens, FoV: H: 107.4˚, V: 62.2˚, for the PNM-7002VD</t>
  </si>
  <si>
    <t>SLA-2M3602D</t>
  </si>
  <si>
    <t>1/2.8" 2MP CMOS with a 3.6mm fixed focal lens, FoV: H: 94.8˚, V: 49.3˚, for the PNM-7002VD</t>
  </si>
  <si>
    <t>SLA-2M6002D</t>
  </si>
  <si>
    <t>1/2.8" 2MP CMOS with a 6.0mm fixed focal lens, FoV: H: 50.4˚, V: 28.8˚, for the PNM-7002VD</t>
  </si>
  <si>
    <t>SLA-M2890DN</t>
  </si>
  <si>
    <t xml:space="preserve">Lens, 1/2.8", 3 MP, Vari-focal (2.8-9.0mm), Auto DC Iris, CS-Mount </t>
  </si>
  <si>
    <t>SLA-M2890PN</t>
  </si>
  <si>
    <t>Megapixel P-iris Lens</t>
  </si>
  <si>
    <t xml:space="preserve">Lens, 1/2.8", 3 MP, Vari-focal (2.8-9.0mm), Auto P Iris, CS-Mount </t>
  </si>
  <si>
    <t>SLA-F-M419DN</t>
  </si>
  <si>
    <t>Lens, 1/1.8", 6MP, Vari-focal (4.1-9mm), Auto DC Iris, CS-Mount</t>
  </si>
  <si>
    <t>SLA-F-M1550DNL</t>
  </si>
  <si>
    <t>Lens, 1/2.7", 3 MP, Vari-focal (15-50mm), Auto DC Iris, CS-Mount, Tele Range 3.3x</t>
  </si>
  <si>
    <t>SPM-4210</t>
  </si>
  <si>
    <t>Network I/O Box</t>
  </si>
  <si>
    <t>Network I/O Box for PTZ plus, 4-configurable I/O ports, Audio I/O, PoE. Compatible with XNP-9300RW/9250R/9250 XNP-8300RW/8250R/8250, XNP-6400RW/6400R/6400</t>
  </si>
  <si>
    <t>SBD-120GP</t>
  </si>
  <si>
    <t>Gangbox Plate</t>
  </si>
  <si>
    <r>
      <t xml:space="preserve">Adaptor plate for Single, Double, 4" Octagon, supported cameras (QND-6070R/7080R, LND-6071R / 6072R, HCD-7070R/7070RA/6070R/6080R) </t>
    </r>
    <r>
      <rPr>
        <b/>
        <sz val="12"/>
        <color indexed="10"/>
        <rFont val="Arial"/>
        <family val="2"/>
      </rPr>
      <t>Pack of 5</t>
    </r>
  </si>
  <si>
    <t>SBD-110GP</t>
  </si>
  <si>
    <r>
      <t xml:space="preserve">Adaptor plate for Single, Double, 4" Octagon, supported cameras  (7010R / 7020R / 7030R, XND-6010 / 6020R / 8020R / 8030R / 8040R, 6012R / 6022R / 6032R, HCD-7010RA / 7020RA/ 7030RA) </t>
    </r>
    <r>
      <rPr>
        <b/>
        <sz val="12"/>
        <color indexed="10"/>
        <rFont val="Arial"/>
        <family val="2"/>
      </rPr>
      <t>Pack of 5</t>
    </r>
  </si>
  <si>
    <t>SBP-B-100P</t>
  </si>
  <si>
    <t>Gang box Plate</t>
  </si>
  <si>
    <t>Single Gang Box Converter Plate for XNV-6011</t>
  </si>
  <si>
    <t>STB-2000</t>
  </si>
  <si>
    <t>ATM mounting bracket</t>
  </si>
  <si>
    <t>ATM mounting bracket for remote head lens, compatible with SLA-T2480, SLA-T2480A, SLA-T4680, SLA-T4680A lenses</t>
  </si>
  <si>
    <t>SBP-276HM</t>
  </si>
  <si>
    <t>Cap adapter for the PNM-9000VQ and PNM-9030V</t>
  </si>
  <si>
    <t>SBP-329HM</t>
  </si>
  <si>
    <r>
      <t>Large Cap adapter (outdoor) for the Multi-Directional cameras PNM-9080VQ and PNM-9081VQ (Will fit the following accessories: SBP-300WM, SBP-300LM, SBP-300CM)</t>
    </r>
    <r>
      <rPr>
        <b/>
        <sz val="12"/>
        <color indexed="8"/>
        <rFont val="Arial"/>
        <family val="2"/>
      </rPr>
      <t xml:space="preserve"> </t>
    </r>
    <r>
      <rPr>
        <b/>
        <sz val="12"/>
        <color indexed="10"/>
        <rFont val="Arial"/>
        <family val="2"/>
      </rPr>
      <t>(Will not Fit the SBP-300WM1)</t>
    </r>
  </si>
  <si>
    <t>SBP-317HM</t>
  </si>
  <si>
    <t>Large Cap adapter (indoor) for the Multi-Directional cameras PNM-9080VQ and PNM-9081VQ (Will fit the following accessories: SBP-300WM1, SBP-300WM, SBP-300LM, SBP-300CM)</t>
  </si>
  <si>
    <t>SBP-168HM</t>
  </si>
  <si>
    <t>Cap Adapter for the XNP-6120H</t>
  </si>
  <si>
    <t>SBP-201HM</t>
  </si>
  <si>
    <t>Cap Adapter for the PNM-9020V, HCM-9020VQ Multi-Sensor.</t>
  </si>
  <si>
    <t>SBP-201HMW</t>
  </si>
  <si>
    <t>Cap Adapter for the PNM-9000VD, PNM-7002VD Multi-sensor</t>
  </si>
  <si>
    <t>SBP-300HM8</t>
  </si>
  <si>
    <t>Cap Adapter for the PND-9080R, XND-6080V/RV, XND-8080RV, XND-L6080R/L6080RV/L6080V</t>
  </si>
  <si>
    <t>SBP-300HM7</t>
  </si>
  <si>
    <t>Small cap adapter (aluminum), accessory for XNV-6011, SCD-6023R, QND-7010R/20R/30R, XND-6010/20R, XND-8020R/30R/40R, HCD-6010/6020r/7010RA/7020RA/7030RA</t>
  </si>
  <si>
    <t>SBP-300HMW7</t>
  </si>
  <si>
    <t>Small cap adapter (aluminum), accessory for XNV-6011W, QND-8010R/20R/30R, QND-6012R/22R/32R, LND-6012R/22R/32R, HCF-8010V white color</t>
  </si>
  <si>
    <t>SBP-300HM6</t>
  </si>
  <si>
    <t>Medium Cap Adapter (Aluminum), accessory for PNV-9080R, XNV-6080/R, XNV-8080R, XNV-6120/R, XND-6085V, XNV-6085, XNV-L6080/R, PNM-7000VD</t>
  </si>
  <si>
    <t>SBP-300HM5</t>
  </si>
  <si>
    <t>Small cap adapter (aluminum), accessory for 5MP fisheye cameras (SNF-8010, SNF-8010VM, XNF-8010R/RV/RVM, PNF-9010R/RV/RVM), Works with Mounts (SBP-300CM, SBP-300LM, SBP-300WM, SBP-300WM1)</t>
  </si>
  <si>
    <t>8801089044631
6950207335280</t>
  </si>
  <si>
    <t>SBP-301HM4</t>
  </si>
  <si>
    <r>
      <t>Medium Cap Adapter (Aluminum) Accessory,</t>
    </r>
    <r>
      <rPr>
        <b/>
        <sz val="12"/>
        <color indexed="8"/>
        <rFont val="Arial"/>
        <family val="2"/>
      </rPr>
      <t xml:space="preserve"> </t>
    </r>
    <r>
      <rPr>
        <sz val="12"/>
        <color indexed="8"/>
        <rFont val="Arial"/>
        <family val="2"/>
      </rPr>
      <t>(SCD-6083R, SCD-5080, SCD-5082, SCD-5083, SCD-5083R, SND-6011R, SNF-7010, SNF-7010V, SNF-7010VM, SND-L6083R, SND-L5083R, HCD-6070R/6080R) Works with Mounts (SBP-300WM1, SBP300WM, SBP-300CM, SBP-300LM), Ivory</t>
    </r>
  </si>
  <si>
    <t>SBP-301HM3</t>
  </si>
  <si>
    <t>Medium Cap Adapter Accessory, HCP-6320A, XNP-6320/6321, QNP-6230), Ivory</t>
  </si>
  <si>
    <t>SBP-301HM5</t>
  </si>
  <si>
    <t>Replacement for SBP-301HM2</t>
  </si>
  <si>
    <t>Small Cap Adapter (Aluminum), accessory for SCV-6083R/6023R, QNV-7080R,QNV-6070R, HCV-6070R/6080R/7070RA, XNP-6040H, Ivory</t>
  </si>
  <si>
    <t>SBP-099HMW</t>
  </si>
  <si>
    <t>Small cap adapter, accessory for Q-mini cameras: QNF-8010,QNF-9010,QND-6011, QND-6021, QND-8011, QND-8021 (White color)</t>
  </si>
  <si>
    <t>SBP-300HMW5</t>
  </si>
  <si>
    <t>Small cap adapter, accessory for XNF-8010RW, (White color)</t>
  </si>
  <si>
    <t>SBP-302CM-06</t>
  </si>
  <si>
    <t>Extension pendant pipe 6"</t>
  </si>
  <si>
    <t>Extension pendant pipe 6" long, fit the SBP-302CMB (Mounting backbox), SBP-302CMA (mounting plate), SBP-302CM 
(telescopic pendant mount) and the extension pipes SBP-302CM-12 and SBP-302CM-36</t>
  </si>
  <si>
    <t>SBP-301HMW2</t>
  </si>
  <si>
    <t>Small cap adapter (aluminum) accessory, (QNV-8080R,QNV-6082R, LNV-6072R), white color</t>
  </si>
  <si>
    <t>SBP-300HM1</t>
  </si>
  <si>
    <t>Cap Adapter</t>
    <phoneticPr fontId="0" type="noConversion"/>
  </si>
  <si>
    <t>Large Cap Adapter Accessory, (SCP-3430/3371/3370/3250/3120/2430/2371/2370/2271/2270/2250, SNP-6200/5300/5200/3371/3302), Ivory</t>
  </si>
  <si>
    <t>SBP-317HMW</t>
  </si>
  <si>
    <t>Can be used with PNM-9084RQZ/9085RQZ. Mount screw size : PF 1 1/2", White</t>
  </si>
  <si>
    <t>SBP-122HM</t>
  </si>
  <si>
    <t>Small cap adapter for: (QND-7080R/6070R, QNV-7010R/20R/30R, QNV-6010R/20R/30R, XNV-6010/20R, XNV-8020R/30R/40R, HCD-6070R/6080R/7070R/7070RA, HCV-7010R/7010RA/7020R/7020RA/7030R/7030RA, LND-6071R, LNV-6011R/6021R/6031R, SCD-6083R)</t>
  </si>
  <si>
    <t>SBP-122HMW</t>
  </si>
  <si>
    <t>Cap adapter for the (QND-8080R/6082R, QNV-8010R/20R/30R, QNV-6012R/22R/32R, LNV-6012R/22R/32R, HCF-8010V ), white color</t>
  </si>
  <si>
    <t>SBP-167HM</t>
  </si>
  <si>
    <t>Hanging cap (ivory) for the indoor X Plus dome cameras</t>
  </si>
  <si>
    <t>SBP-276HMW</t>
  </si>
  <si>
    <t>Cap adapter for the PNM-9084QZ, PNM-8082VT, PNM-9022V</t>
  </si>
  <si>
    <t>SBP-167HMW</t>
  </si>
  <si>
    <t>Hanging cap (white color) compatible with: XNF-9010RV/RVM, XND-9082RV/8082RV, XND-6081RV/6081REV, XND-8081RV/8081ERV, PND-A9081RV, XND-6083RV/C6083RV/C7083RV/8083RV/C8083RV/9083RV/C9083RV, XNV-C6083R/C7083R/C8083R/C9083R</t>
  </si>
  <si>
    <t>SBP-187HM</t>
  </si>
  <si>
    <t>Hanging cap (ivory) for the outdoor X Plus dome cameras</t>
  </si>
  <si>
    <t>SBP-187HMW</t>
  </si>
  <si>
    <t>Hanging cap (white) for the outdoor X Plus dome cameras: XNV-8082R/9082R, XNV-6083R/8083R/9083R, XNV-6081/6081R/6081Z/6081RE/8081RE/8081R/8081Z</t>
  </si>
  <si>
    <t>SBC-160B</t>
  </si>
  <si>
    <t>Black cover</t>
  </si>
  <si>
    <r>
      <t xml:space="preserve">Black skin cover for indoor X-Plus series domes XND-6081xx, XND-8081xx, XND-9082RV/8082RV </t>
    </r>
    <r>
      <rPr>
        <b/>
        <sz val="12"/>
        <color indexed="10"/>
        <rFont val="Arial"/>
        <family val="2"/>
      </rPr>
      <t>QTY of 3</t>
    </r>
  </si>
  <si>
    <t>SBC-180B</t>
  </si>
  <si>
    <r>
      <t xml:space="preserve">Black skin cover for outdoor X-Plus series domes XNV-6081xx, XNV-8081xx, XNV-9082R/8082R, </t>
    </r>
    <r>
      <rPr>
        <b/>
        <sz val="12"/>
        <color indexed="10"/>
        <rFont val="Arial"/>
        <family val="2"/>
      </rPr>
      <t>QTY of 3</t>
    </r>
  </si>
  <si>
    <t>SBC-140C</t>
  </si>
  <si>
    <t>Stainless Steel Skin Cover</t>
  </si>
  <si>
    <t>Stainless Steel Skin Cover for TNV-8010C, dimensions: 152.6 x 147.1 x 61.5mm (6” x 5.79” x 2.42”)</t>
  </si>
  <si>
    <t>SBV-160WC</t>
  </si>
  <si>
    <t>Weather Cap</t>
  </si>
  <si>
    <t>Weather cap for the following outdoor domes: (XNV-6080/R/8080R/PNV-9080R/ XNV-6120/R, XNV-L6080/R)</t>
  </si>
  <si>
    <t>SBV-120WC</t>
  </si>
  <si>
    <t>Weather cap for the following outdoor domes: (XNV- 6010/6020/8020R/8030R/8040R, QNV- 7010R/7020R/7030R, HCV-7010RA/7020RA/7030RA)</t>
  </si>
  <si>
    <t>SBV-120WCW</t>
  </si>
  <si>
    <t>Weather cap for the following outdoor domes: (QNV- 6012R/6022R/6032R/8010R/8020R/8030R, LNV-6012R/6022R/6032R), white color</t>
  </si>
  <si>
    <t>SBV-125BW</t>
  </si>
  <si>
    <t>Back Box</t>
  </si>
  <si>
    <t>Back box for outdoor Flat-Eye (QNE-8011R and QNE-8021R), white color</t>
  </si>
  <si>
    <t>8801089167231 </t>
  </si>
  <si>
    <t>SBP-160TM</t>
  </si>
  <si>
    <t>Tilted Mount Adapter</t>
  </si>
  <si>
    <t>23° tilt mount for vandal outdoor domes (XNV-6080/R/8080R/L6080/L6080R, PNV-9080R/SNV-8081/8080/7084/R/6084/R/6085R/5084/R, SCV-6081R, XNV-6120/R, XNV-6085)</t>
  </si>
  <si>
    <t>SBP-160TMW1</t>
  </si>
  <si>
    <t>Tilt Mount, compatible with: XNF-9010RV/RVM, XND-9082RV, XND-8082RV, XND-6081RV/6081REV, XND-8081RV/8081REV, PND-A9081RV</t>
  </si>
  <si>
    <t>SBP-300TM1</t>
  </si>
  <si>
    <t>20° Tilt Angle Wall Mount Adapter (Poly Carbonate), Accessory for 5MP fisheye cameras (XNF-8010R/RV/RVM, PNF-9010R/RV/RVM), Ivory</t>
  </si>
  <si>
    <t>SPB-VAN85W</t>
  </si>
  <si>
    <t>Tinted bubble for outdoor X-Plus cameras, compatible with: XNV-8081RE/8081R/8081Z, XNV-6081RE/6081R/6081/6081Z, PNV-A9081R, XNV-9082R/8082R</t>
  </si>
  <si>
    <t>SPB-IND85W</t>
  </si>
  <si>
    <t>Tinted bubble for indoor X-Plus cameras, compatible with: XND-8081REV/8081RV/8081VZ, XND-6081REV/6081RV/6081V/6081VZ, PND-A9081RV, XND-9082RV/8082RV</t>
  </si>
  <si>
    <t>SPB-FCD85W</t>
  </si>
  <si>
    <t>Tinted bubble for indoor flush mount X-Plus cameras, compatible with: XND-8081RF/8081FZ, XND-6081RF/6081F/6081FZ, PND-A9081RF, XNV-9082R/8082R</t>
  </si>
  <si>
    <t>SPB-PTZ71</t>
  </si>
  <si>
    <t>Tinted replacement Bubble for XNP-6040H</t>
  </si>
  <si>
    <t>SPB-PTZ73</t>
  </si>
  <si>
    <t>Tinted replacement Bubble for XNP-6120H</t>
  </si>
  <si>
    <t>SPB-VAN71</t>
  </si>
  <si>
    <t>Tinted replacement Bubble for XNV-6120, XNV-6120R</t>
  </si>
  <si>
    <t>SPB-VAN81</t>
  </si>
  <si>
    <t>Tinted replacement Bubble for XNV-6085</t>
  </si>
  <si>
    <t>SPB-IND83V</t>
  </si>
  <si>
    <t>Tinted replacement Bubble for XND-6085V</t>
  </si>
  <si>
    <t>SPB-IND11</t>
  </si>
  <si>
    <t>Tinted bubble (XND-6010/6020/8020R/8030R/8040R)</t>
  </si>
  <si>
    <t>SPB-IND12</t>
  </si>
  <si>
    <t>Tinted bubble (QND- 6010R/6020R/6030R / 7010R/7020R/7030R, LND-6011R/6021R/6031R, HCD-7010RA/20RA/30RA)</t>
  </si>
  <si>
    <t>SPB-INW72</t>
  </si>
  <si>
    <r>
      <t xml:space="preserve">Smoked dome cover for White Q/L varifocal indoor domes, </t>
    </r>
    <r>
      <rPr>
        <b/>
        <sz val="12"/>
        <color indexed="10"/>
        <rFont val="Arial"/>
        <family val="2"/>
      </rPr>
      <t>(except QND-8080R)</t>
    </r>
  </si>
  <si>
    <t>SPB-IND72</t>
  </si>
  <si>
    <t>Tinted bubble (QND-6070R/7080R, LND-6071R)</t>
  </si>
  <si>
    <t>SPB-IND81V</t>
  </si>
  <si>
    <t>Tinted bubble (XND-6080V/XND-6080RV XND-8080RV)</t>
  </si>
  <si>
    <t>SPB-VAN11</t>
  </si>
  <si>
    <t>Tinted bubble (XNV- 6010/6020/ 8020R/8030R/8040R)</t>
  </si>
  <si>
    <t>SPB-VAN12</t>
  </si>
  <si>
    <t>Tinted bubble (QNV- 6010R/6020R/6030R/ 7010R/7020R/7030R, LNV-6011R/6021R/6031R)</t>
  </si>
  <si>
    <t>SPB-VAN72</t>
  </si>
  <si>
    <r>
      <t>Tinted bubble (</t>
    </r>
    <r>
      <rPr>
        <b/>
        <sz val="12"/>
        <color indexed="8"/>
        <rFont val="Arial"/>
        <family val="2"/>
      </rPr>
      <t>HCV</t>
    </r>
    <r>
      <rPr>
        <sz val="12"/>
        <color indexed="8"/>
        <rFont val="Arial"/>
        <family val="2"/>
      </rPr>
      <t xml:space="preserve">-6070R/6080R/7070RA, </t>
    </r>
    <r>
      <rPr>
        <b/>
        <sz val="12"/>
        <color indexed="8"/>
        <rFont val="Arial"/>
        <family val="2"/>
      </rPr>
      <t>SCV</t>
    </r>
    <r>
      <rPr>
        <sz val="12"/>
        <color indexed="8"/>
        <rFont val="Arial"/>
        <family val="2"/>
      </rPr>
      <t>-6083R)</t>
    </r>
  </si>
  <si>
    <t>SPB-VAW12</t>
  </si>
  <si>
    <t>Smoked dome cover for White Q/L fixed vandal domes (LNV-6012R/6022R/6032R, QNV-6012R/6022R/6032R/8010R/8020R/8030R)</t>
  </si>
  <si>
    <t>SPB-INW12</t>
  </si>
  <si>
    <t>Smoked dome cover for White Q/L fixed indoor domes (LND-6012R/6022R/6032R, QND-6012R/6022R/6032R)</t>
  </si>
  <si>
    <t>SPB-INW13</t>
  </si>
  <si>
    <t>Smoked dome cover for White 5MP Q series fixed lens (QND-8010R/8020R/8030R)</t>
  </si>
  <si>
    <t>SPB-INW73</t>
  </si>
  <si>
    <t>Smoked dome cover for White QND-8080R</t>
  </si>
  <si>
    <t>SPB-VAN4</t>
  </si>
  <si>
    <t>Accessory, tinted replacement Bubble for SCV-6023R</t>
  </si>
  <si>
    <t>SPB-VAN3</t>
  </si>
  <si>
    <t>Accessory, tinted replacement Bubble for XNV-6080/6080R/L6080/L6080R, XNV-8080R</t>
  </si>
  <si>
    <t>SPB-IND6</t>
  </si>
  <si>
    <t>Accessory, tinted replacement Bubble for SCD-6083R,HCD-6080R/6070R</t>
  </si>
  <si>
    <t>SPB-IND5</t>
  </si>
  <si>
    <t>Accessory, tinted replacement Bubble for SND-5084/6083/6084/7084, SND-5084R/6084R/7084R</t>
    <phoneticPr fontId="0" type="noConversion"/>
  </si>
  <si>
    <t>SPB-PTZ6</t>
  </si>
  <si>
    <t>SPB-PTZ7</t>
  </si>
  <si>
    <t>Accessory, tinted replacement Bubble for Outdoor PTZ: XNP-6320H/63210H, QNP-6230H, HCP-6320HA</t>
  </si>
  <si>
    <t>SPB-VAW72</t>
  </si>
  <si>
    <t>Smoked dome cover for: QNV-8080R, QNV-6082R, LNV-6072R</t>
  </si>
  <si>
    <t>SPG-IND12B</t>
  </si>
  <si>
    <t>Black cover for QND-6012R / 22R/ 32R, QND-7010R / 20R / 30R, LND-6012R/ 22R / 32R, HCD-6010/6020R/7010RA/7020RA/7030RA</t>
  </si>
  <si>
    <t>SPG-IND72B</t>
  </si>
  <si>
    <t>Black cover for QND-6082R, QND-7080R, LND-6072R</t>
  </si>
  <si>
    <t>SPG-IND16B</t>
  </si>
  <si>
    <t>Black Cover</t>
  </si>
  <si>
    <t>Black cover for Q-mini cameras  QND-6011, QND-6021, QND-8011, QND-8021</t>
  </si>
  <si>
    <t>SHD-315F</t>
  </si>
  <si>
    <t>Flush mount</t>
  </si>
  <si>
    <t>2X2 drop ceiling tile flush mount adaptor for the PNM-9084RQZ and PNM-9085RQZ</t>
  </si>
  <si>
    <t>849688015117</t>
  </si>
  <si>
    <t>SHD-1198FW</t>
  </si>
  <si>
    <t>In-ceiling flush mount accessory for indoor dome: QND-8080R, QND-7080R, QND-6070R, HCD-7070RA, HCD-7070R, HCD-6080R, HCD-6070R, HCD-6020R, HCD-6010 (White color)</t>
  </si>
  <si>
    <t>SHF-1500F</t>
  </si>
  <si>
    <t>Flush Mount</t>
  </si>
  <si>
    <t>In-ceiling flush mount accessory for XNF-8010R/RV/RVM, PNF-9010R/RV/RVM</t>
  </si>
  <si>
    <t>SHD-400F</t>
  </si>
  <si>
    <t>In-ceiling flush mount accessory for XNV-6011, Aluminum Body, Ivory</t>
  </si>
  <si>
    <t>SHD-3000F1</t>
  </si>
  <si>
    <t>In-ceiling flush mount accessory for PNV-9080R, XNV-6080/R, XNV-8080R, XNV-L6080/L6080R</t>
  </si>
  <si>
    <t>SHD-3000F2</t>
  </si>
  <si>
    <t>In-ceiling flush mount accessory for Indoor dome: HCD-6070R/6080R/7070RA, QND-7080R, SCD-6083R</t>
  </si>
  <si>
    <t>SHD-3000F3</t>
  </si>
  <si>
    <t>In-ceiling flush mount accessory for vandal dome SCV-6083R/6023R, QNV-7080R,QNV-6070R, HCV-6070R/6080R, XNP-6040H</t>
  </si>
  <si>
    <t>SHD-3000FW2</t>
  </si>
  <si>
    <t>In-ceiling flush mount accessory for Indoor dome (QND-6082R, LND-6072R), white color</t>
  </si>
  <si>
    <t>SHD-3000F4</t>
  </si>
  <si>
    <t>In-ceiling flush mount accessory for PND-9080R, XND-6080RV, XND-6080V &amp; XND-8080RV, XND-L6080/L6080R</t>
  </si>
  <si>
    <t>SHD-3000F5</t>
  </si>
  <si>
    <t>In-ceiling flush mount accessory for PNM-9000VQ, plenum rated (UL2820)</t>
  </si>
  <si>
    <t>SHP-1680F</t>
  </si>
  <si>
    <t>In-ceiling flush mount accessory for XNP-6120H, XND-6085V, XNV-6085</t>
  </si>
  <si>
    <t>SHD-B-3100FP1</t>
  </si>
  <si>
    <t>Plenum rated In-ceiling flush mount accessory for PNV-9080R, XNV-6080/R, XNV-8080R</t>
  </si>
  <si>
    <t>SHP-3701F</t>
  </si>
  <si>
    <t>6950207319709</t>
  </si>
  <si>
    <t>SHP-3701FB</t>
  </si>
  <si>
    <t>Flush  Mount</t>
  </si>
  <si>
    <t>SHD-1408FW</t>
  </si>
  <si>
    <t>In-ceiling flush mount accessory for: HCV-6070R/6080R/7070RA, PND-9080R, QNV-6082R/7080R/8080R, XND-6080RV/6080V/8080RV/L6080RV/L6080V (White color)</t>
  </si>
  <si>
    <t>SHD-1408FPW</t>
  </si>
  <si>
    <t>Plenum flush mount</t>
  </si>
  <si>
    <t>Plenum rated flush mount, white color. Compatible with HCD-6080R/7070RA, QND-6082R/8080R, XNV-6010/6020R/8020R/8030R/8040R, HCV-7010RA/7020RA/7030RA/6080R/6070R, LNV-6012R/6022R/6032R/6072R, QNV-6012R/6022R/6032R/6082R/8010R/8020R/8030R/8080r, XND-6080V/6080RV/8080RV, XND-L6080V/6080RV, XNP-6040H</t>
  </si>
  <si>
    <t>SHD-1128FPW</t>
  </si>
  <si>
    <t>Plenum rated flush mount, white color. Compatible with: QNF-8010/9010, HCD-6010/6020R/7010RA/7020RA/7030RA, QND-6011/6021/8011/8021/6012R/6022R/6032R/ 7010R/7020R/7030R/8010R/8020R/8030R, LND-6012R/6022R/6032R, XND-6010/6020R/8020R/8030R/8040R, XNV-6011/6011W</t>
  </si>
  <si>
    <t>SHP-1560FW</t>
  </si>
  <si>
    <t>SHP-1560FPW</t>
  </si>
  <si>
    <t>SHP-1680FPW</t>
  </si>
  <si>
    <t>SHP-1680FW</t>
  </si>
  <si>
    <t>In-ceiling flush mount accessory for XNP-6120H, XND-6085V, XNV-6085, XNV-6120, XNV-6120R (White color)</t>
  </si>
  <si>
    <t>SBU-500WM</t>
  </si>
  <si>
    <t>Wall mount for the TNU-6321</t>
  </si>
  <si>
    <t>SBP-137WM1</t>
  </si>
  <si>
    <t>Outdoor wall mount for outdoor domes (QNV-7010R/7020R/7030R, XNV-6010/6020R/8020R/8030R/8040R, HCV-6080R/6070R/7010RA/7020RA/7030RA/7070RA, SCV-6023R/6083R, XNP-6040H)</t>
  </si>
  <si>
    <t>SBP-137WMW1</t>
  </si>
  <si>
    <t>Outdoor wall mount for outdoor domes (QNV-6012R/6022R/6032R/8010R/8020R/8030R, 8080R/6082R), white color</t>
  </si>
  <si>
    <t>SBP-125WMW</t>
  </si>
  <si>
    <t>Outdoor wall mount for outdoor Flat-Eye (QNE-8011R and QNE-8021R), white color</t>
  </si>
  <si>
    <t>SBP-120WM</t>
  </si>
  <si>
    <t>Indoor Wall mount for indoor domes (QND-7080R/7030R/7020R/7010R/6070R/6030R/6020R/6010R, XND-6010/6020/8020R/8030R/8040R, SCD-6083R/6023R)</t>
  </si>
  <si>
    <t>SBP-300WMW</t>
  </si>
  <si>
    <t>White Gooseneck mount</t>
  </si>
  <si>
    <t>SBP-390WMW2</t>
  </si>
  <si>
    <t xml:space="preserve">Wall Mount Accessory, 2x knock out built-in, compatible with all full size outdoor PTZs and all caps, White color </t>
  </si>
  <si>
    <t>SBP-120WMW</t>
  </si>
  <si>
    <t>Indoor wall mount for indoor domes (QND-8080R/8030R/8020R/8010R/6082R/6032R/6022R/6012R), white color</t>
  </si>
  <si>
    <t>SBP-300WM1</t>
  </si>
  <si>
    <t>Wall Mount Accessory, All caps except SBP-329HM and all outdoor PTZs Ivory</t>
  </si>
  <si>
    <t>SBP-300WMW1</t>
  </si>
  <si>
    <t>Wall Mount (White)</t>
  </si>
  <si>
    <t>Wall Mount Accessory (white), Compatible with white hanging caps</t>
  </si>
  <si>
    <t>SBP-300WMS1</t>
  </si>
  <si>
    <t>Stainless Steel Wall Mount</t>
  </si>
  <si>
    <t>Stainless Steel wall mount (gooseneck) for stainless steel cameras
PTZ: XNP-6320HS and dome cameras: XNV-6080RSA, XNV-8080RSA, PNM-9002VQS (need to purchase a separate cap SBP-300HMS6 for the dome cameras)</t>
  </si>
  <si>
    <t>SBP-390WM1</t>
  </si>
  <si>
    <t>Wall Mount Accessory, 2x knock out built-in, compatible with all full size outdoor PTZs and all caps, Ivory color</t>
  </si>
  <si>
    <t>SBP-390WM2</t>
  </si>
  <si>
    <t>Wall Mount Accessory, 2x knock out built-in, compatible with all full size outdoor PTZs and all caps, Ivory color as well as SBP-300PM pole mount adaptor and SBP-300KM corner mount adaptor</t>
  </si>
  <si>
    <t>SBP-300WM</t>
  </si>
  <si>
    <t>Wall Mount Accessory, All caps and all outdoor PTZs Ivory</t>
  </si>
  <si>
    <t>SBP-300WMS</t>
  </si>
  <si>
    <t>Stainless Steel Wall Mount 
(Gooseneck)</t>
  </si>
  <si>
    <t>Stainless Steel wall mount (gooseneck) for stainless steel cameras
PTZ: XNP-6320HS and dome cameras: XNV-6080RS, XNV-8080RS, XNV-6120RS (need to purchase a separate cap SBP-300HMS6 for the dome cameras)</t>
  </si>
  <si>
    <t>SBP-300HMS6</t>
  </si>
  <si>
    <t>Stainless Steel Cap Adaptor</t>
  </si>
  <si>
    <t>Stainless steel cap adaptor for XNV-6080RSA, XNV-8080RSA</t>
  </si>
  <si>
    <t>SBP-300PM</t>
  </si>
  <si>
    <t>Pole Mount Base</t>
  </si>
  <si>
    <t>Limited Stock
Comparable model
SBP-300PM1</t>
  </si>
  <si>
    <t>Pole Mount Adapter Accessory, use with SBP-300WM, Ivory</t>
  </si>
  <si>
    <t>SBP-302PM</t>
  </si>
  <si>
    <t>Pole Mount Adapter Accessory, use with SBO-100B1, PNO-9080R, SNO-8081R SBO-100B1</t>
  </si>
  <si>
    <t>SBP-300PMW1</t>
  </si>
  <si>
    <t>Pole Mount Adapter Accessory, use with SBP-300WMW1, White color, made of aluminum</t>
  </si>
  <si>
    <t>SBP-300PM1</t>
  </si>
  <si>
    <t>Pole Mount Adapter Accessory, use with SBP-300WM,SBP-300WM1, SBP-390WM2, Ivory color, made of aluminum</t>
  </si>
  <si>
    <t>SBP-300PMS</t>
  </si>
  <si>
    <t>Stainless Steel Pole 
Mount Adaptor</t>
  </si>
  <si>
    <t>Pole mount adaptor for the SBP-300WMS and SBP-300WMS1</t>
  </si>
  <si>
    <t>SBP-303PM</t>
  </si>
  <si>
    <t>Pole mount adapter accessory for thermal bullet cameras, compatible with TNO-4040T, TNO-4030T, TNO-4050T, TNO-4030TR, TNO-4040TR, TNO-3010T/3020T/3030T</t>
  </si>
  <si>
    <t>8801089150493
8801089168542</t>
  </si>
  <si>
    <t>SBP-300KM</t>
  </si>
  <si>
    <t>Corner Mount Base</t>
  </si>
  <si>
    <t>Corner Mount Adapter Accessory, use with SBP-300WM, Ivory</t>
  </si>
  <si>
    <t>SBP-300KMW1</t>
  </si>
  <si>
    <t>Corner Mount Adapter Accessory, use with SBP-300WMW1, White color, made of aluminum</t>
  </si>
  <si>
    <t>SBP-300KMS</t>
  </si>
  <si>
    <t>Stainless Steel Corner 
Mount Adaptor</t>
  </si>
  <si>
    <t>Corner mount adaptor for the SBP-300WMS and SBP-300WMS1</t>
  </si>
  <si>
    <t>SBP-300LM</t>
  </si>
  <si>
    <t>Parapet Mount</t>
  </si>
  <si>
    <t>Parapet Mount Accessory, compatible with all full size outdoor PTZs and all caps, Ivory color</t>
  </si>
  <si>
    <t>SBP-300LMW</t>
  </si>
  <si>
    <t>Parapet Mount Accessory, compatible with all full size outdoor PTZs and all caps, White</t>
  </si>
  <si>
    <r>
      <rPr>
        <sz val="12"/>
        <color indexed="10"/>
        <rFont val="Arial"/>
        <family val="2"/>
      </rPr>
      <t>8801089167064</t>
    </r>
    <r>
      <rPr>
        <sz val="12"/>
        <color indexed="8"/>
        <rFont val="Arial"/>
        <family val="2"/>
      </rPr>
      <t xml:space="preserve">
8801089167163</t>
    </r>
  </si>
  <si>
    <t>SBP-302CM</t>
  </si>
  <si>
    <t>Pendant Mount</t>
  </si>
  <si>
    <t>Telescopic pendant mount Accessory, require a mounting plate SBP-302CMA</t>
  </si>
  <si>
    <t>044701000990</t>
  </si>
  <si>
    <t>SBP-300CMW</t>
  </si>
  <si>
    <t>Pendant Mount (White)</t>
  </si>
  <si>
    <t>Pendant Mount Accessory, white</t>
  </si>
  <si>
    <t>SBP-302CMA</t>
  </si>
  <si>
    <t>Mounting plate</t>
  </si>
  <si>
    <t>Mounting plate for the telescopic pendant mount SBP-302CM</t>
  </si>
  <si>
    <t>044701001003</t>
  </si>
  <si>
    <t>SBP-300CM</t>
  </si>
  <si>
    <t>Pendant Mount Accessory, Ivory</t>
  </si>
  <si>
    <t>SBP-302CM-36</t>
  </si>
  <si>
    <t>Extension pendant pipe 36"</t>
  </si>
  <si>
    <t>Extension pendant pipe 36" long, fit the SBP-302CMB (Mounting backbox), SBP-302CMA (mounting plate), SBP-302CM (telescopic pendant mount) and the extension pipes SBP-302CM-12 and SBP-302CM-36</t>
  </si>
  <si>
    <t>044701001027</t>
  </si>
  <si>
    <t>SBP-302CM-12</t>
  </si>
  <si>
    <t>Extension pendant pipe 12"</t>
  </si>
  <si>
    <t>Extension pendant pipe 12" long, fit the SBP-302CMB (Mounting backbox), SBP-302CMA (mounting plate), SBP-302CM (telescopic pendant mount) and the extension pipes SBP-302CM-12 and SBP-302CM-36</t>
  </si>
  <si>
    <t>044701001034</t>
  </si>
  <si>
    <t>SBP-302CMB</t>
  </si>
  <si>
    <t>Pendant back box</t>
  </si>
  <si>
    <r>
      <t>Back box made to fit SBP-302CM telescopic pendant mount and the extension pipes</t>
    </r>
    <r>
      <rPr>
        <sz val="12"/>
        <color indexed="10"/>
        <rFont val="Arial"/>
        <family val="2"/>
      </rPr>
      <t xml:space="preserve"> </t>
    </r>
    <r>
      <rPr>
        <sz val="12"/>
        <rFont val="Arial"/>
        <family val="2"/>
      </rPr>
      <t>(SBP-302CM-12 and SBP-302CM-36)</t>
    </r>
  </si>
  <si>
    <t>SBP-302CMAS</t>
  </si>
  <si>
    <t>Swivel Joint + Telescopic pendant mount</t>
  </si>
  <si>
    <t>Telescopic pendant mount accessory with 90 degrees swivel joint, 4.5’ to 8’ adjustable, includes SBP-302CMA for ceiling mount, Ivory color</t>
  </si>
  <si>
    <t>SBP-302CMS</t>
  </si>
  <si>
    <t>Swivel adapter for pendant mount</t>
  </si>
  <si>
    <t>Need SBP-302CMA or SBP-302CMB</t>
  </si>
  <si>
    <t>Swivel adapter for pendant mount for SBP-302CM, SBP-302CM-12, SBP-302CM-36 and it also requires one mounting option either SBP-302CMA or SBP-302CMB</t>
  </si>
  <si>
    <t>SBP-100S</t>
  </si>
  <si>
    <t>Stainless steel mount strap</t>
  </si>
  <si>
    <r>
      <t>Stainless steel mount strap (</t>
    </r>
    <r>
      <rPr>
        <b/>
        <sz val="12"/>
        <color indexed="10"/>
        <rFont val="Arial"/>
        <family val="2"/>
      </rPr>
      <t>QTY of 2</t>
    </r>
    <r>
      <rPr>
        <sz val="12"/>
        <color indexed="8"/>
        <rFont val="Arial"/>
        <family val="2"/>
      </rPr>
      <t>) for wall pole mount: SBP-156WMW, SBP-300PMW, SBP-300PM</t>
    </r>
  </si>
  <si>
    <t>8801089200204 </t>
  </si>
  <si>
    <t>SBP-156WMW</t>
  </si>
  <si>
    <t>Wall/Pole mount</t>
  </si>
  <si>
    <t>SBP-156HMW</t>
  </si>
  <si>
    <t xml:space="preserve">Hanging mount </t>
  </si>
  <si>
    <t>SBP-156CMW</t>
  </si>
  <si>
    <t>Ceiling mount</t>
  </si>
  <si>
    <t>SBP-156LMW</t>
  </si>
  <si>
    <t>Parapet mount</t>
  </si>
  <si>
    <t>SBP-156KMW</t>
  </si>
  <si>
    <t>Corner mount</t>
  </si>
  <si>
    <t>SBP-120NM</t>
  </si>
  <si>
    <t>For SHB-D-9000H ( 8K camera Housing)</t>
  </si>
  <si>
    <t>Pole mount for SHB-D-9000H . Stainless Steel Pole straps are not included.</t>
  </si>
  <si>
    <t>SBP-099TMW</t>
  </si>
  <si>
    <t>Tilt mount</t>
  </si>
  <si>
    <t>Tilt mount for Q fisheye cameras, Compatible with QNF-9010, QNF-8010</t>
  </si>
  <si>
    <t>SBP-125HMW</t>
  </si>
  <si>
    <t>Small Hanging Cap</t>
  </si>
  <si>
    <t>Hanging Mount for QNE-8011R/8021R</t>
  </si>
  <si>
    <t>SHD-2510FPW</t>
  </si>
  <si>
    <t>Plenum Flush Mount for PNM-9084QZ/8082VT</t>
  </si>
  <si>
    <t>SHD-1600FPW</t>
  </si>
  <si>
    <t>Plenum Flush Mount for XNF-8010R/8010RV/9010RV/9010RVM, XND-6085V, XNV-6080/6080R/8080R/L6080/L6080R/6120/6120R/6085</t>
  </si>
  <si>
    <t>SBL-100D</t>
  </si>
  <si>
    <t>Remote lens dome bracket</t>
  </si>
  <si>
    <t xml:space="preserve">Dome bracket for SLA-T2480A, SLA-T4680A, SLA-T2480, SLA-T4680 </t>
  </si>
  <si>
    <t>SBL-100C</t>
  </si>
  <si>
    <t>Remote lens corner bracket</t>
  </si>
  <si>
    <t>Corner bracket for SLA-T2480A, SLA-T4680A, SLA-T2480, SLA-T4680</t>
  </si>
  <si>
    <t>SCL-150</t>
  </si>
  <si>
    <t>Extension cable for remote head lens</t>
  </si>
  <si>
    <t>Not compatible with 
XNB-6001</t>
  </si>
  <si>
    <t>Extension cable for remote head lens, 15m (49.2Ft), compatible with: PNM-9000QB, SLA-T4680A, SLA-T4680VA, SLA-T2480A, SLA-T2480VA, SLA-T1080FA</t>
  </si>
  <si>
    <t>STB-1520VW</t>
  </si>
  <si>
    <t>swivel adapter</t>
  </si>
  <si>
    <t>Box camera swivel adapter, converting 1.5”NPT to ¼-20 UNC, Compatible with TNM-3620TDY (body temperature detection camera), SPI-35B (Blackbody), All other box cameras; white color</t>
  </si>
  <si>
    <t>STB-5075W</t>
  </si>
  <si>
    <t>Floor Stand</t>
  </si>
  <si>
    <t>Floor stand with adjustable height; compatible with all box cameras, temperature detecting camera [TNM-3620TDY] , blackbody [SPI-35B] , and all other box cameras, extend between 50 inch to 75 inch;  white color</t>
  </si>
  <si>
    <t>STB-4150V</t>
  </si>
  <si>
    <t>Box Camera Mount</t>
  </si>
  <si>
    <t>Wall/Ceiling Mount Accessory for Box cameras</t>
  </si>
  <si>
    <t>SBP-300B</t>
  </si>
  <si>
    <t>Mount Base</t>
  </si>
  <si>
    <t>Wall Mount Base, Works with Mounts (SBP-300WM/300WM1), Ivory</t>
  </si>
  <si>
    <t>SBP-300BW</t>
  </si>
  <si>
    <t>Wall Mount Base, Works with Mounts SBP-300WMW1, white</t>
  </si>
  <si>
    <t>SBV-120GW</t>
  </si>
  <si>
    <t>Back Box with knockouts, Compatible with QNV-6012R/6022R/6032R,QNV-8010R/8020R/8030R</t>
  </si>
  <si>
    <t>SBO-100B1</t>
  </si>
  <si>
    <t>Bullet Back Box</t>
  </si>
  <si>
    <t>IR Bullet camera Back box. (QNO-7030R/7020R/7010R, QNO-7080R, SCO-6083R, HCO-6080R/6070R/7010RA/7020RA/7030RA/7070RA, QNO-8010R/8020R/8030R, QNO-6012R/6022R/6032R/6082R)</t>
  </si>
  <si>
    <t>SBO-126B</t>
  </si>
  <si>
    <t>IR bullet camera back box. (XNO-L6080R, QNO-8080R)</t>
  </si>
  <si>
    <t>SBO-147B</t>
  </si>
  <si>
    <t>Water-Proof Back Box for QNO-6082R</t>
  </si>
  <si>
    <t>SBV-160BW</t>
  </si>
  <si>
    <t>Dome Back box</t>
  </si>
  <si>
    <t>White Back Box, Compatible with: XNF-9010RV/RVM, XND-9082RV, XND-8082RV, XND-6081RV/6081REV, XND-8081RV/8081REV, PND-A9081RV</t>
  </si>
  <si>
    <t>8801089199645 </t>
  </si>
  <si>
    <t>SBV-158G</t>
  </si>
  <si>
    <t>Vandal dome camera Back box. (PNV-9080R, XNV-6080/R, XNV-8080R, XNV-6120/R, XNV-6085, PNM-7000VD)</t>
  </si>
  <si>
    <t>SBV-136B</t>
  </si>
  <si>
    <t>Dome Back Box</t>
  </si>
  <si>
    <t>Back Box with knockouts and water proof design, Compatible with 
SCV-6083R/6023R, QNV-7080R, HCV-6070R/6080R, XNP-6040H</t>
  </si>
  <si>
    <t>SBV-136BW</t>
  </si>
  <si>
    <t>Back box with knockouts (QNV-8080R,QNV-6082R), white color</t>
  </si>
  <si>
    <t>SBF-100B1</t>
  </si>
  <si>
    <t>Fisheye Back Box</t>
  </si>
  <si>
    <t>Fisheye camera Back box. (XNF-8010R/RV/RVM, PNF-9010R/RV/RVM)</t>
  </si>
  <si>
    <t>SBV-116B</t>
  </si>
  <si>
    <t>Dome back box</t>
  </si>
  <si>
    <t>Back box with knockouts, compatible with XNV-6011</t>
  </si>
  <si>
    <t>SBP-300NB</t>
  </si>
  <si>
    <t>Installation Box</t>
  </si>
  <si>
    <t>Installation Back box compatible with (SBP-300WM, SBP-300WM1, SBP-300KM, SBP-300PM)</t>
  </si>
  <si>
    <t>SBP-300NBW</t>
  </si>
  <si>
    <t>Installation Back box compatible with (SBP-300WMW, SBP-300WMW1, SBP-300KMW, SBP-300PMW)</t>
  </si>
  <si>
    <t>SBP-300NM</t>
  </si>
  <si>
    <t>Mounting accessory for the TNB-6030</t>
  </si>
  <si>
    <t>PVM camera (TNB-6030) mounting hardware.</t>
  </si>
  <si>
    <t>SBP-2CTW</t>
  </si>
  <si>
    <r>
      <t> </t>
    </r>
    <r>
      <rPr>
        <sz val="12"/>
        <color indexed="8"/>
        <rFont val="Arial"/>
        <family val="2"/>
      </rPr>
      <t>2'x2’ ceiling tile, 1.5” NPT female thread</t>
    </r>
  </si>
  <si>
    <t>2'x2’ drop ceiling tile (or half of 2'x4’ ceiling tile) accessory with 1.5” NPT female thread, includes suspension wire, four turnbuckles, and anchors to suspend from wood or concrete structures, supports up to 50lb, scratch resistant fused epoxy white finish</t>
  </si>
  <si>
    <t>SBP-HCF</t>
  </si>
  <si>
    <t>1.5” coupler</t>
  </si>
  <si>
    <t>1.5” coupler, female thread on both sides, Ivory</t>
  </si>
  <si>
    <t>044701001072</t>
  </si>
  <si>
    <t>SBP-35PVMB</t>
  </si>
  <si>
    <t>Telescopic PVM uni-strut mount, 3'-5.5’ drop length, VESA compatible 75x75mm, 100x100mm, Up to 25° of tilt and 360° continuous rotation, black</t>
  </si>
  <si>
    <t>SBP-35PVMW</t>
  </si>
  <si>
    <t>Telescopic PVM uni-strut mount, 3'-5.5’ drop length, VESA compatible 75x75mm, 100x100mm, Up to 25° of tilt and 360° continuous rotation, white</t>
  </si>
  <si>
    <t>SBP-59PVMB</t>
  </si>
  <si>
    <t>Telescopic PVM uni-strut mount, 5'-9’ drop length, VESA compatible 75x75mm, 100x100mm, Up to 25° of tilt and 360° continuous rotation, black</t>
  </si>
  <si>
    <t>SBP-59PVMW</t>
  </si>
  <si>
    <t>Telescopic PVM uni-strut mount, 5'-9’ drop length, VESA compatible 75x75mm, 100x100mm, Up to 25° of tilt and 360° continuous rotation, white</t>
  </si>
  <si>
    <t>SBP-917PVMB</t>
  </si>
  <si>
    <t>Telescopic PVM uni-strut mount, 9.5'-17’ drop length, VESA compatible 75x75mm, 100x100mm, Up to 25° of tilt and 360° continuous rotation, black</t>
  </si>
  <si>
    <t>SBP-917PVMW</t>
  </si>
  <si>
    <t>Freight shipment only</t>
  </si>
  <si>
    <t>Telescopic PVM uni-strut mount, 9.5'-17’ drop length, VESA compatible 75x75mm, 100x100mm, Up to 25° of tilt and 360° continuous rotation, white, Freight shipment only</t>
  </si>
  <si>
    <t>SBP-917PVMW1</t>
  </si>
  <si>
    <t>Regular shipment</t>
  </si>
  <si>
    <t>Telescopic PVM uni-strut mount, 9.5'-17’ drop length, VESA compatible 75x75mm, 100x100mm, Up to 25° of tilt and 360° continuous rotation, white</t>
  </si>
  <si>
    <t>STB-10PVMSC-B</t>
  </si>
  <si>
    <t>2 Weeks lead time</t>
  </si>
  <si>
    <t>Self-checkout monitor mount, accommodates one SMT-1030PV 10" PVM, easy height adjustment, angle optimized for best view, all installation hardware and brackets included, Powder coated black color, VESA 75 x 75 mm, product weight 3lbs</t>
  </si>
  <si>
    <t>SPI-35B</t>
  </si>
  <si>
    <t>Black Body device</t>
  </si>
  <si>
    <t>Body Temperature Reference (black body), 3”, EC 80601-2-59 standard, 30°C to 45°C (86°F to 113°F), Accuracy of ±0.15°C (±0.3°F), 1/4-20″ Tripod Mounting, 5% to 95%, non-condensing (RH), 18V, 1A, DC max, (Accessory for TNM-3620TDY)</t>
  </si>
  <si>
    <t>SPI-50</t>
  </si>
  <si>
    <t>IR Illuminators for the TNU-6320</t>
  </si>
  <si>
    <t>IR emitter up to 200m (656 feet), 25˚ IR angle, 850nm wave length, 24VAC, IP67, -40°C ~ +60°C (-40°F ~ 140°F). 
Compatible with the TNU-6321</t>
  </si>
  <si>
    <t>SHD-46VDB</t>
  </si>
  <si>
    <t>Flush door Jamb Lens Housing (black)</t>
  </si>
  <si>
    <t>Flush Door Jamb Lens Housing for SLA-T4680V lens (not included) and XNB-6001 (not included), black color</t>
  </si>
  <si>
    <t>044701001126</t>
  </si>
  <si>
    <t>SHD-46VDE</t>
  </si>
  <si>
    <t> Flush door Jamb Lens Housing (silver)</t>
  </si>
  <si>
    <t> Flush Door Jamb Lens Housing for SLA-T4680V lens (not included) and XNB-6001 (not included), silver color</t>
  </si>
  <si>
    <t>044701001133</t>
  </si>
  <si>
    <t>Housing</t>
  </si>
  <si>
    <t>SHP-3701H</t>
  </si>
  <si>
    <t>PTZ Outdoor Housing</t>
  </si>
  <si>
    <t>8 weeks lead time</t>
  </si>
  <si>
    <t>6950207319730</t>
  </si>
  <si>
    <t>WWT-P-VESA</t>
  </si>
  <si>
    <t>WAVE Recording Server Mount</t>
  </si>
  <si>
    <t>VESA mount + adapter box for WWT-P and WRT-P Micro form factor</t>
  </si>
  <si>
    <t>WRR-P-HDDCRDL</t>
  </si>
  <si>
    <t>WAVE recording server HDD Cradle</t>
  </si>
  <si>
    <t>HDD cradle for WRR-P 1U and 2U server chassis</t>
  </si>
  <si>
    <t>SBP-302F</t>
  </si>
  <si>
    <t>Ceiling Tile Support Plate</t>
  </si>
  <si>
    <t>Ceiling tile support plate for the XND-6081FZ/8081FZ, XND-6081RF/8081RF, XND-9082RF/8082RF and SHD-3000F5</t>
  </si>
  <si>
    <t>SPC-100AC</t>
  </si>
  <si>
    <t>24VAC module
QTY of 10</t>
  </si>
  <si>
    <t>24VAC module for the X Plus outdoor domes, compatible with QTY of 10</t>
  </si>
  <si>
    <t>SHB-4301HP</t>
  </si>
  <si>
    <t>Fixed Housing</t>
  </si>
  <si>
    <t>Indoor/Outdoor PoE Housing w/Mounting Bracket Accessory, Heater/Blower, IP66</t>
  </si>
  <si>
    <t>SHB-4300H1</t>
  </si>
  <si>
    <t>Indoor/Outdoor Housing w/Mounting Bracket Accessory, Heater/Blower -58°F~122°F, 24VAC, IP66</t>
  </si>
  <si>
    <t>SHB-4200</t>
  </si>
  <si>
    <t>Indoor/Outdoor Housing w/Mounting Bracket Accessory, 14°F~122°F, IP66</t>
  </si>
  <si>
    <t>SHB-4200H</t>
  </si>
  <si>
    <t>Indoor/Outdoor Housing w/Mounting Bracket Accessory, Heater/Blower, -31°F~122°F, 24VAC, IP66</t>
  </si>
  <si>
    <t>SBP-302CMW</t>
  </si>
  <si>
    <t>Pendant Mount (white)</t>
  </si>
  <si>
    <t>4 Weeks Lead Time</t>
  </si>
  <si>
    <t>Telescopic pendant mount Accessory, requires a mounting plate SBP-302CMAW or SBP-302CMBW (white color)</t>
  </si>
  <si>
    <t>SBP-302CMAW</t>
  </si>
  <si>
    <t>Mounting plate (white)</t>
  </si>
  <si>
    <t>Mounting plate for the telescopic pendant mount SBP-302CMW (white color)</t>
  </si>
  <si>
    <t>SBP-302CM-06W</t>
  </si>
  <si>
    <t>Extension pendant pipe 6" (white)</t>
  </si>
  <si>
    <t>Extension pendant pipe 6" long, fit the SBP-302CMBW (Mounting backbox), SBP-302CMAW (mounting plate), SBP-302CMW (telescopic pendant mount) and the extension pipes SBP-302CMW-06 SBP-302CMW-12 and SBP-302CMW-36; white color</t>
  </si>
  <si>
    <t>SBP-302CM-12W</t>
  </si>
  <si>
    <t>Extension pendant pipe 12" (white)</t>
  </si>
  <si>
    <t>Extension pendant pipe 12" long, fit the SBP-302CMBW (Mounting backbox), SBP-302CMAW (mounting plate), SBP-302CMW (telescopic pendant mount) and the extension pipes SBP-302CMW-06 SBP-302CMW-12 and SBP-302CMW-36; white color</t>
  </si>
  <si>
    <t>SBP-302CM-36W</t>
  </si>
  <si>
    <t>Extension pendant pipe 36" (white)</t>
  </si>
  <si>
    <t>Extension pendant pipe 36" long, fit the SBP-302CMBW (Mounting backbox), SBP-302CMAW (mounting plate), SBP-302CMW (telescopic pendant mount) and the extension pipes SBP-302CMW-06 SBP-302CMW-12 and SBP-302CMW-36; white color</t>
  </si>
  <si>
    <t>SBP-302CMBW</t>
  </si>
  <si>
    <t>Pendant back box (white)</t>
  </si>
  <si>
    <r>
      <t xml:space="preserve">Back box made to fit SBP-302CMW telescopic pendant mount and the extension pipes (SBP-302-CMW-06, SBP-302CMW-12 and SBP-302CMW-36), </t>
    </r>
    <r>
      <rPr>
        <sz val="12"/>
        <color indexed="10"/>
        <rFont val="Arial"/>
        <family val="2"/>
      </rPr>
      <t>White color</t>
    </r>
  </si>
  <si>
    <t>SBP-302CMSW</t>
  </si>
  <si>
    <t>Swivel adapter for pendant mount (white)</t>
  </si>
  <si>
    <t>4 Weeks Lead Time/ Need SBP-302CMASW or SBP-302CMBW</t>
  </si>
  <si>
    <t>Swivel adapter for pendant mount for SBP-302CMW, SBP-302CMW-06, SBP-302CMW-12, SBP-302CMW-36 and it also requires one mounting option either SBP-302CMAW or SBP-302CMBW; White color</t>
  </si>
  <si>
    <t>SBP-302CMASW</t>
  </si>
  <si>
    <t>Swivel Joint + Telescopic pendant mount (white)</t>
  </si>
  <si>
    <t>Telescopic pendant mount accessory with 90 degrees swivel joint, 4.5’ to 8’ adjustable, includes SBP-302CMAW for ceiling mount, White color</t>
  </si>
  <si>
    <t>Monitor</t>
  </si>
  <si>
    <t>SMT-4343</t>
  </si>
  <si>
    <t>2160p 43" LED Monitor</t>
  </si>
  <si>
    <t>43" LED Monitor, 2160p (4K), DVI, HDMI, VGA, CVBS, 16:9 aspect ratio, Built-in Speaker (2W X 2), VESA DPM Compatible (100x100mm/400x200mm)</t>
  </si>
  <si>
    <t>Monitor Set</t>
  </si>
  <si>
    <t>SMT-4343S</t>
  </si>
  <si>
    <t>43" Monitor Set
(Monitor+Desktop Stand)</t>
  </si>
  <si>
    <t>43" LED Monitor, 2160p (4K), DVI, HDMI, VGA, CVBS, 16:9 aspect ratio, Built-in Speaker (2W X 2), VESA DPM Compatible (100x100mm/400x200mm) + Single monitor desktop stand, compatible with SMT-4343 monitor, black color, 100x100 VESA mountable</t>
  </si>
  <si>
    <t>SMT-3230PV</t>
  </si>
  <si>
    <t>32" PVM monitor (Black)</t>
  </si>
  <si>
    <t>2 Weeks lead time.
For orders greater than 80, apply 14 Weeks lead time</t>
  </si>
  <si>
    <t>32" IP public view monitor,1080p (1920x1080), HDMI, VGA, Ethernet, 16:9 aspect ratio, Built-in speaker (2x2 W), VESA mountable (100 x 100mm / 200 x 100mm), black casing, face detection display for visual deterrent, 2MP IP camera built-in, 4.6mm fixed lens(73.8°H), 150dB WDR, H.265/H.264/MJPEG, HDMI input, slide show &amp; live video, power supply included (12VDC)</t>
  </si>
  <si>
    <t>SMT-3211PVM-PIP</t>
  </si>
  <si>
    <t>32" PVM with PIP</t>
  </si>
  <si>
    <r>
      <t xml:space="preserve">32" IP public view monitor,1080p (1920x1080), HDMI, VGA, Ethernet, 16:9 aspect ratio, Built-in speaker (2x2 W), VESA mountable (100 x 100mm / 200 x 100mm), black casing, face detection display for visual deterrent, PIP, customizable text overlay with pre-configured "recording in progress" OSD,  2MP IP camera built-in, 4.6mm fixed lens(73.8°H), 150dB WDR, H.265/H.264/MJPEG, WiseStream II compression technology, micro SD/SDHC/SDXC, bi-directional audio, hallway view mode
</t>
    </r>
    <r>
      <rPr>
        <b/>
        <u/>
        <sz val="12"/>
        <color indexed="10"/>
        <rFont val="Arial"/>
        <family val="2"/>
      </rPr>
      <t>Power supply NOT included</t>
    </r>
  </si>
  <si>
    <t>SMT-3211PVM</t>
  </si>
  <si>
    <t>32" Without PIP</t>
  </si>
  <si>
    <r>
      <t xml:space="preserve">32" IP public view monitor,1080p (1920x1080), HDMI, VGA, Ethernet, 16:9 aspect ratio, Built-in speaker (2x2 W), VESA mountable (100 x 100mm / 200 x 100mm), black casing, face detection display for visual deterrent, customizable text overlay with pre-configured "recording in progress" OSD,  2MP IP camera built-in, 4.6mm fixed lens(73.8°H), 150dB WDR, H.265/H.264/MJPEG, WiseStream II compression technology, micro SD/SDHC/SDXC, bi-directional audio, hallway view mode
</t>
    </r>
    <r>
      <rPr>
        <b/>
        <u/>
        <sz val="12"/>
        <color indexed="10"/>
        <rFont val="Arial"/>
        <family val="2"/>
      </rPr>
      <t>Power supply NOT included</t>
    </r>
  </si>
  <si>
    <t>SMT-2730PV</t>
  </si>
  <si>
    <t>27" PVM monitor (Black)</t>
  </si>
  <si>
    <t>27" IP public view monitor,1080p (1920x1080), HDMI, VGA, Ethernet, 16:9 aspect ratio, Built-in speaker (2x2 W), VESA mountable (100 x 100mm / 200 x 100mm), black casing, face detection display for visual deterrent, 2MP IP camera built-in, 4.6mm fixed lens(73.8°H), 150dB WDR, H.265/H.264/MJPEG, HDMI input, slide show &amp; live video, power supply included (12VDC)</t>
  </si>
  <si>
    <t>SMT-2701PVM</t>
  </si>
  <si>
    <t>27" IP PVM Monitor (Black)</t>
  </si>
  <si>
    <t>27" IP public view monitor,1080p (1920x1080), HDMI, VGA, Ethernet, 16:9 aspect ratio, Built-in speaker (2x2 W), VESA mountable (100 x 100mm / 200 x 100mm), black casing, face detection display for visual deterrent, customizable text overlay with pre-configured "recording in progress" OSD,  2MP IP camera built-in, 4.6mm fixed lens(73.8°H), 150dB WDR, H.265/H.264/MJPEG, WiseStream II compression technology, micro SD/SDHC/SDXC, bi-directional audio, hallway view mode</t>
  </si>
  <si>
    <t>SMT-2233</t>
  </si>
  <si>
    <t>1080P 22" LED monitor</t>
  </si>
  <si>
    <t>22" LED Monitor, 1080p (1920x1080), 2 BNC loop through, HDMI, 16:9 aspect ratio, Built-in Speaker (2W), Tempered Glass, VESA DPM Compatible</t>
  </si>
  <si>
    <t>6950207318405
6950207347313</t>
  </si>
  <si>
    <t>SMT-1935</t>
  </si>
  <si>
    <t>4:3 19" LED Monitor</t>
  </si>
  <si>
    <t>19" LED Monitor, 600TVL (1280 x 1024),  2 BNC Loop Through, HDMI, VGA, 4:3 aspect ratio, Built-in Speaker (2X1W),  VESA DPM Compatible</t>
  </si>
  <si>
    <t>SMT-1030PV</t>
  </si>
  <si>
    <t>10" PVM monitor (Black)</t>
  </si>
  <si>
    <t>10" IP public view monitor,1080p (1920x1080), HDMI, VGA, Ethernet, 16:9 aspect ratio, Built-in speaker (2x2 W), VESA mountable (75 x 75mm), black casing, face detection display for visual deterrent, 2MP IP camera built-in, 4.6mm fixed lens(73.8°H), 150dB WDR, H.265/H.264/MJPEG, slide show &amp; live video, power supply included (12VDC) or PoE+ powered</t>
  </si>
  <si>
    <t>Monitor Stand</t>
  </si>
  <si>
    <t>SBM-4343</t>
  </si>
  <si>
    <t>43" Desktop Stand</t>
  </si>
  <si>
    <t>Single monitor desktop stand, compatible with SMT-4343 monitor, black color, 100x100 VESA mountable</t>
  </si>
  <si>
    <t>Controllers</t>
  </si>
  <si>
    <t>Analog - Controller</t>
  </si>
  <si>
    <t>SPC-7000</t>
  </si>
  <si>
    <t>Controller</t>
  </si>
  <si>
    <t>Controller, IP system keyboard  with touch screen TFT LCD, Interchangeable 3D joystick &amp; jog shuttle for left or right handed users, RS-485, DVR/NVR, Matrix &amp; PTZ control, 1CH video input/output, SSM using USB interface only.</t>
  </si>
  <si>
    <r>
      <t xml:space="preserve">6950207350528
</t>
    </r>
    <r>
      <rPr>
        <sz val="12"/>
        <color indexed="10"/>
        <rFont val="Arial"/>
        <family val="2"/>
      </rPr>
      <t>8801089105257</t>
    </r>
  </si>
  <si>
    <t>SPC-2010</t>
  </si>
  <si>
    <t>Controller, 3D joystick, 2 line text LCD display, built-in jog shuttle, up to 255 PTZ/zoom cameras, RS-485, DVR, supports Multi-protocol</t>
  </si>
  <si>
    <t>8801089019493</t>
  </si>
  <si>
    <t>SPC-1010</t>
  </si>
  <si>
    <t>Controller, PTZ joystick controller, 2 line text LCD display, up to 255 PTZ/zoom cameras, RS-485</t>
  </si>
  <si>
    <t>Network - Controller</t>
  </si>
  <si>
    <t>SPC-2000</t>
  </si>
  <si>
    <t>Controller, USB 3D joystick</t>
  </si>
  <si>
    <t>Power Supplies</t>
  </si>
  <si>
    <t>Power Supply</t>
  </si>
  <si>
    <t>PWR-P-POE15</t>
  </si>
  <si>
    <t>15W PoE Injector</t>
  </si>
  <si>
    <t>PoE Injector, 15W, 10/100/1000Mbps Base-T, AC100~240V Input, 50/60Hz, 54VDC/.03Amp Output, CE/FCC Compliant, LED Indicator for Power and Network, Operational Temperature 32°F ~ 104°F (0 ~ 40°C)</t>
  </si>
  <si>
    <t>PWR-P-POE30</t>
  </si>
  <si>
    <t>30W PoE+ Injector</t>
  </si>
  <si>
    <t>PoE+ Injector, 30W, 10/100/1000Mbps Base-T, AC100~240V Input, 50/60Hz, 54VDC/.06Amp Output, CE/FCC Compliant, LED Indicator for Power and Network, Operational Temperature 32°F ~ 104°F (0 ~ 40°C)</t>
  </si>
  <si>
    <t>PWR-DR12033</t>
  </si>
  <si>
    <t>DIN Rail Mounting 33W Hardened Power Supply</t>
  </si>
  <si>
    <t>12VDC 33Watt (2.75A) DIN Rail High Temp Power Supply (-40⁰C to +71⁰C With -40⁰C Start-Up)</t>
  </si>
  <si>
    <t>PWR-24AC-1-3-ULW</t>
  </si>
  <si>
    <t>Outdoor 24 VAC</t>
  </si>
  <si>
    <t>Power supply, 24 VAC, 1 Output, 3 Amps, Nema 4X Enclosure, UL Listed, 110V only</t>
  </si>
  <si>
    <t>PWR-24AC-50VA-UL</t>
  </si>
  <si>
    <t>Indoor 24 VAC</t>
  </si>
  <si>
    <t>Power supply, 24VAC 50VA, UL Listed, 110V only</t>
  </si>
  <si>
    <t>Open Platform Application License</t>
  </si>
  <si>
    <t>OP-A2FMD-01</t>
  </si>
  <si>
    <t>Single Camera License</t>
  </si>
  <si>
    <t>One Camera License for Face Mask Detection Open Platform Application from a2 Technology. To be installed on Compatible X-Series Cameras (XNB-6000,XNO-6080R, XNO-6010R, XNO-6080R, XNO-6120R,XNV-6080, XNV-6080R, XNV-6010, XNV-6020R, XNV-6120R, XNV-6120, XNV-6011,XND-6080, XND-6080R, XND-6080V, XND-6080RV, XND-6010, XND-6020R, XND-6011F)</t>
  </si>
  <si>
    <t>Services</t>
  </si>
  <si>
    <t>Service</t>
  </si>
  <si>
    <t>DIN-SSDA006/CO</t>
  </si>
  <si>
    <t>On-site engineering service</t>
  </si>
  <si>
    <t>Service per/Day</t>
  </si>
  <si>
    <t>This is an on site engineering service that will be provided by one of Hanwha Techwin B2B security division trained personal for our STEP dealers to help configuring or training on product including cameras, recorders and software. This SKU is for one day, if multiple days are needed please reflect that by increasing the QTY of this SKU.</t>
  </si>
  <si>
    <t>N/A</t>
  </si>
  <si>
    <t>DIN-SSDA003/CO</t>
  </si>
  <si>
    <t>Professional Firmware Customization</t>
  </si>
  <si>
    <t>This is a professional firmware customization service that will be provided by Hanwha Techwin B2B security R&amp;D Division to provide valuable functions on our network cameras and network recorders. This SKU is for one day engineering cost.
For more details please contact us by emailing projectfwservice@hanwha.com</t>
  </si>
  <si>
    <t>DIN-SSDA008/CO</t>
  </si>
  <si>
    <t>Remote engineering service</t>
  </si>
  <si>
    <t>This is a remote engineering service that will be provided by a Hanwha Techwin B2B security division trained personnel for our STEP dealers to help configure or train on product including cameras, recorders and software.  A reliable phone connection and internet connection (for a connection to the surveillance system via a remote desktop software) is required to be provided by the STEP partner.  This SKU is for one day.  If multiple days are needed please reflect that by increasing the QTY of the SKU</t>
  </si>
  <si>
    <t>Disclaimer:</t>
  </si>
  <si>
    <t>We put our best effort and knowledge to maintain the accuracy of specifications and price. Should there be any discrepancies we reserve the right to follow our specifications and price set. Thanks for your understanding.</t>
  </si>
  <si>
    <r>
      <t xml:space="preserve">Wisenet SKY Subscription Services   </t>
    </r>
    <r>
      <rPr>
        <b/>
        <sz val="12"/>
        <rFont val="Arial"/>
        <family val="2"/>
      </rPr>
      <t>(Wisenet SKY products are only available for Wisenet SKY certified partners)</t>
    </r>
  </si>
  <si>
    <t>Price for all Dealers (25% Off MSRP)</t>
  </si>
  <si>
    <t>EN-M10-1</t>
  </si>
  <si>
    <t>Subscription - Recording</t>
  </si>
  <si>
    <t>Wisenet SKY VMS M10 Camera Monthly (no cloud storage)</t>
  </si>
  <si>
    <t>EN-PR1-D30-1</t>
  </si>
  <si>
    <t>Wisenet SKY VMS HD 30 Days 1FPS Cloud Preview Recording Monthly (CMVR only)</t>
  </si>
  <si>
    <t>EN-PR1-D60-1</t>
  </si>
  <si>
    <t>Wisenet SKY VMS HD 60 Days 1FPS Cloud Preview Recording Monthly (CMVR only)</t>
  </si>
  <si>
    <t>EN-PR1-D90-1</t>
  </si>
  <si>
    <t>Wisenet SKY VMS HD 90 Days 1FPS Cloud Preview Recording Monthly (CMVR only)</t>
  </si>
  <si>
    <t>EN-PR1-D180-1</t>
  </si>
  <si>
    <t>Wisenet SKY VMS HD 180 Days 1FPS Cloud Preview Recording Monthly (CMVR only)</t>
  </si>
  <si>
    <t>EN-PR1-D365-1</t>
  </si>
  <si>
    <t>Wisenet SKY VMS HD 1 Year 1FPS Cloud Preview Recording Monthly (CMVR only)</t>
  </si>
  <si>
    <t>EN-PR1-D730-1</t>
  </si>
  <si>
    <t>Wisenet SKY VMS HD 2 Years 1FPS Cloud Preview Recording Monthly (CMVR only)</t>
  </si>
  <si>
    <t>EN-SD1-D7-1</t>
  </si>
  <si>
    <t>Wisenet SKY VMS SD/Analog 7 Days Cloud Recording Monthly</t>
  </si>
  <si>
    <t>EN-SD1-D14-1</t>
  </si>
  <si>
    <t>Wisenet SKY VMS SD/Analog 14 Days Cloud Recording Monthly</t>
  </si>
  <si>
    <t>EN-SD1-D30-1</t>
  </si>
  <si>
    <t>Wisenet SKY VMS SD/Analog 30 Days Cloud Recording Monthly</t>
  </si>
  <si>
    <t>EN-SD1-D60-1</t>
  </si>
  <si>
    <t>Wisenet SKY VMS SD/Analog 60 Days Cloud Recording Monthly</t>
  </si>
  <si>
    <t>EN-SD1-D90-1</t>
  </si>
  <si>
    <t>Wisenet SKY VMS SD/Analog 90 Days Cloud Recording Monthly</t>
  </si>
  <si>
    <t>EN-SD1-D180-1</t>
  </si>
  <si>
    <t>Wisenet SKY VMS SD/Analog 180 Days Cloud Recording Monthly</t>
  </si>
  <si>
    <t>EN-SD1-D365-1</t>
  </si>
  <si>
    <t>Wisenet SKY VMS SD/Analog 1 Year Cloud Recording Monthly</t>
  </si>
  <si>
    <t>EN-SD1-D730-1</t>
  </si>
  <si>
    <t>Wisenet SKY VMS SD/Analog 2 Year Cloud Recording Monthly</t>
  </si>
  <si>
    <t>EN-SD1-D1095-1</t>
  </si>
  <si>
    <t>Wisenet SKY VMS SD/Analog 3 Year Cloud Recording Monthly</t>
  </si>
  <si>
    <t>EN-SD1-D1825-1</t>
  </si>
  <si>
    <t>Wisenet SKY VMS SD/Analog 5 Year Cloud Recording Monthly</t>
  </si>
  <si>
    <t>EN-HD1-D7-1</t>
  </si>
  <si>
    <t>Wisenet SKY VMS HD1 7 Days Cloud Recording Monthly</t>
  </si>
  <si>
    <t>EN-HD1-D14-1</t>
  </si>
  <si>
    <t>Wisenet SKY VMS HD1 14 Days Cloud Recording Monthly</t>
  </si>
  <si>
    <t>EN-HD1-D30-1</t>
  </si>
  <si>
    <t>Wisenet SKY VMS HD1 30 Days Cloud Recording Monthly</t>
  </si>
  <si>
    <t>EN-HD1-D60-1</t>
  </si>
  <si>
    <t>Wisenet SKY VMS HD1 60 Days Cloud Recording Monthly</t>
  </si>
  <si>
    <t>EN-HD1-D90-1</t>
  </si>
  <si>
    <t>Wisenet SKY VMS HD1 90 Days Cloud Recording Monthly</t>
  </si>
  <si>
    <t>EN-HD1-D180-1</t>
  </si>
  <si>
    <t>Wisenet SKY VMS HD1 180 Days Cloud Recording Monthly</t>
  </si>
  <si>
    <t>EN-HD1-D365-1</t>
  </si>
  <si>
    <t>Wisenet SKY VMS HD1 1 Year Cloud Recording Monthly</t>
  </si>
  <si>
    <t>EN-HD1-D730-1</t>
  </si>
  <si>
    <t>Wisenet SKY VMS HD1 2 Year Cloud Recording Monthly</t>
  </si>
  <si>
    <t>EN-HD1-D1095-1</t>
  </si>
  <si>
    <t>Wisenet SKY VMS HD1 3 Year Cloud Recording Monthly</t>
  </si>
  <si>
    <t>EN-HD1-D1825-1</t>
  </si>
  <si>
    <t>Wisenet SKY VMS HD1 5 Year Cloud Recording Monthly</t>
  </si>
  <si>
    <t>EN-HD2-D7-1</t>
  </si>
  <si>
    <t>Wisenet SKY VMS HD2 7 Days Cloud Recording Monthly</t>
  </si>
  <si>
    <t>EN-HD2-D14-1</t>
  </si>
  <si>
    <t>Wisenet SKY VMS HD2 14 Days Cloud Recording Monthly</t>
  </si>
  <si>
    <t>EN-HD2-D30-1</t>
  </si>
  <si>
    <t>Wisenet SKY VMS HD2 30 Days Cloud Recording Monthly</t>
  </si>
  <si>
    <t>EN-HD2-D60-1</t>
  </si>
  <si>
    <t>Wisenet SKY VMS HD2 60 Days Cloud Recording Monthly</t>
  </si>
  <si>
    <t>EN-HD2-D90-1</t>
  </si>
  <si>
    <t>Wisenet SKY VMS HD2 90 Days Cloud Recording Monthly</t>
  </si>
  <si>
    <t>EN-HD2-D180-1</t>
  </si>
  <si>
    <t>Wisenet SKY VMS HD2 180 Days Cloud Recording Monthly</t>
  </si>
  <si>
    <t>EN-HD2-D365-1</t>
  </si>
  <si>
    <t>Wisenet SKY VMS HD2 1 Year Cloud Recording Monthly</t>
  </si>
  <si>
    <t>EN-HD2-D730-1</t>
  </si>
  <si>
    <t>Wisenet SKY VMS HD2 2 Year Cloud Recording Monthly</t>
  </si>
  <si>
    <t>EN-HD2-D1095-1</t>
  </si>
  <si>
    <t>Wisenet SKY VMS HD2 3 Year Cloud Recording Monthly</t>
  </si>
  <si>
    <t>EN-HD2-D1825-1</t>
  </si>
  <si>
    <t>Wisenet SKY VMS HD2 5 Year Cloud Recording Monthly</t>
  </si>
  <si>
    <t>EN-HD3-D7-1</t>
  </si>
  <si>
    <t>Wisenet SKY VMS HD3 7 Days Cloud Recording Monthly</t>
  </si>
  <si>
    <t>EN-HD3-D14-1</t>
  </si>
  <si>
    <t>Wisenet SKY VMS HD3 14 Days Cloud Recording Monthly</t>
  </si>
  <si>
    <t>EN-HD3-D30-1</t>
  </si>
  <si>
    <t>Wisenet SKY VMS HD3 30 Days Cloud Recording Monthly</t>
  </si>
  <si>
    <t>EN-HD3-D60-1</t>
  </si>
  <si>
    <t>Wisenet SKY VMS HD3 60 Days Cloud Recording Monthly</t>
  </si>
  <si>
    <t>EN-HD3-D90-1</t>
  </si>
  <si>
    <t>Wisenet SKY VMS HD3 90 Days Cloud Recording Monthly</t>
  </si>
  <si>
    <t>EN-HD3-D180-1</t>
  </si>
  <si>
    <t>Wisenet SKY VMS HD3 180 Days Cloud Recording Monthly</t>
  </si>
  <si>
    <t>EN-HD3-D365-1</t>
  </si>
  <si>
    <t>Wisenet SKY VMS HD3 1 Year Cloud Recording Monthly</t>
  </si>
  <si>
    <t>EN-HD3-D730-1</t>
  </si>
  <si>
    <t>Wisenet SKY VMS HD3 2 Year Cloud Recording Monthly</t>
  </si>
  <si>
    <t>EN-HD3-D1095-1</t>
  </si>
  <si>
    <t>Wisenet SKY VMS HD3 3 Year Cloud Recording Monthly</t>
  </si>
  <si>
    <t>EN-HD3-D1825-1</t>
  </si>
  <si>
    <t>Wisenet SKY VMS HD3 5 Year Cloud Recording Monthly</t>
  </si>
  <si>
    <t>EN-HD4-D7-1</t>
  </si>
  <si>
    <t>Wisenet SKY VMS HD4 7 Days Cloud Recording Monthly</t>
  </si>
  <si>
    <t>EN-HD4-D14-1</t>
  </si>
  <si>
    <t>Wisenet SKY VMS HD4 14 Days Cloud Recording Monthly</t>
  </si>
  <si>
    <t>EN-HD4-D30-1</t>
  </si>
  <si>
    <t>Wisenet SKY VMS HD4 30 Days Cloud Recording Monthly</t>
  </si>
  <si>
    <t>EN-HD4-D60-1</t>
  </si>
  <si>
    <t>Wisenet SKY VMS HD4 60 Days Cloud Recording Monthly</t>
  </si>
  <si>
    <t>EN-HD4-D90-1</t>
  </si>
  <si>
    <t>Wisenet SKY VMS HD4 90 Days Cloud Recording Monthly</t>
  </si>
  <si>
    <t>EN-HD4-D180-1</t>
  </si>
  <si>
    <t>Wisenet SKY VMS HD4 180 Days Cloud Recording Monthly</t>
  </si>
  <si>
    <t>EN-HD4-D365-1</t>
  </si>
  <si>
    <t>Wisenet SKY VMS HD4 1 Year Cloud Recording Monthly</t>
  </si>
  <si>
    <t>EN-HD4-D730-1</t>
  </si>
  <si>
    <t>Wisenet SKY VMS HD4 2 Year Cloud Recording Monthly</t>
  </si>
  <si>
    <t>EN-HD4-D1095-1</t>
  </si>
  <si>
    <t>Wisenet SKY VMS HD4 3 Year Cloud Recording Monthly</t>
  </si>
  <si>
    <t>EN-HD4-D1825-1</t>
  </si>
  <si>
    <t>Wisenet SKY VMS HD4 5 Year Cloud Recording Monthly</t>
  </si>
  <si>
    <t>EN-HD5-D7-1</t>
  </si>
  <si>
    <t>Wisenet SKY VMS HD5 7 Days Cloud Recording Monthly</t>
  </si>
  <si>
    <t>EN-HD5-D14-1</t>
  </si>
  <si>
    <t>Wisenet SKY VMS HD5 14 Days Cloud Recording Monthly</t>
  </si>
  <si>
    <t>EN-HD5-D30-1</t>
  </si>
  <si>
    <t>Wisenet SKY VMS HD5 30 Days Cloud Recording Monthly</t>
  </si>
  <si>
    <t>EN-HD5-D60-1</t>
  </si>
  <si>
    <t>Wisenet SKY VMS HD5 60 Days Cloud Recording Monthly</t>
  </si>
  <si>
    <t>EN-HD5-D90-1</t>
  </si>
  <si>
    <t>Wisenet SKY VMS HD5 90 Days Cloud Recording Monthly</t>
  </si>
  <si>
    <t>EN-HD5-D180-1</t>
  </si>
  <si>
    <t>Wisenet SKY VMS HD5 180 Days Cloud Recording Monthly</t>
  </si>
  <si>
    <t>EN-HD5-D365-1</t>
  </si>
  <si>
    <t>Wisenet SKY VMS HD5 1 Year Cloud Recording Monthly</t>
  </si>
  <si>
    <t>EN-HD5-D730-1</t>
  </si>
  <si>
    <t>Wisenet SKY VMS HD5 2 Year Cloud Recording Monthly</t>
  </si>
  <si>
    <t>EN-HD5-D1095-1</t>
  </si>
  <si>
    <t>Wisenet SKY VMS HD5 3 Year Cloud Recording Monthly</t>
  </si>
  <si>
    <t>EN-HD5-D1825-1</t>
  </si>
  <si>
    <t>Wisenet SKY VMS HD5 5 Year Cloud Recording Monthly</t>
  </si>
  <si>
    <t>EN-HD10-D7-1</t>
  </si>
  <si>
    <t>Wisenet SKY VMS HD10 7 Days Cloud Recording Monthly</t>
  </si>
  <si>
    <t>EN-HD10-D14-1</t>
  </si>
  <si>
    <t>Wisenet SKY VMS HD10 14 Days Cloud Recording Monthly</t>
  </si>
  <si>
    <t>EN-HD10-D30-1</t>
  </si>
  <si>
    <t>Wisenet SKY VMS HD10 30 Days Cloud Recording Monthly</t>
  </si>
  <si>
    <t>EN-HD10-D60-1</t>
  </si>
  <si>
    <t>Wisenet SKY VMS HD10 60 Days Cloud Recording Monthly</t>
  </si>
  <si>
    <t>EN-HD10-D90-1</t>
  </si>
  <si>
    <t>Wisenet SKY VMS HD10 90 Days Cloud Recording Monthly</t>
  </si>
  <si>
    <t>EN-HD10-D180-1</t>
  </si>
  <si>
    <t>Wisenet SKY VMS HD10 180 Days Cloud Recording Monthly</t>
  </si>
  <si>
    <t>EN-HD10-D365-1</t>
  </si>
  <si>
    <t>Wisenet SKY VMS HD10 1 Year Cloud Recording Monthly</t>
  </si>
  <si>
    <t>EN-HD10-D730-1</t>
  </si>
  <si>
    <t>Wisenet SKY VMS HD10 2 Year Cloud Recording Monthly</t>
  </si>
  <si>
    <t>EN-HD10-D1095-1</t>
  </si>
  <si>
    <t>Wisenet SKY VMS HD10 3 Year Cloud Recording Monthly</t>
  </si>
  <si>
    <t>EN-HD10-D1825-1</t>
  </si>
  <si>
    <t>Wisenet SKY VMS HD10 5 Year Cloud Recording Monthly</t>
  </si>
  <si>
    <t>EN-ANA-001-1</t>
  </si>
  <si>
    <t>Subscription - Analytics</t>
  </si>
  <si>
    <t>Wisenet SKY Analytic Line Cross Monthly</t>
  </si>
  <si>
    <t>EN-ANA-002-1</t>
  </si>
  <si>
    <t>Wisenet SKY Analytic Counting Monthly</t>
  </si>
  <si>
    <t>EN-ANA-003-1</t>
  </si>
  <si>
    <t>Wisenet SKY Analytic Area Intrusion Monthly</t>
  </si>
  <si>
    <t>EN-ANA-004-1</t>
  </si>
  <si>
    <t>Wisenet SKY Analytic Camera Tamper Detect Monthly</t>
  </si>
  <si>
    <t>EN-ANA-005-1</t>
  </si>
  <si>
    <t>Wisenet SKY Analytic Loitering Monthly</t>
  </si>
  <si>
    <t>EN-AS100-1</t>
  </si>
  <si>
    <t>Subscription - Archive</t>
  </si>
  <si>
    <t>Wisenet SKY Archive Storage 100G Monthly</t>
  </si>
  <si>
    <t>EN-AS1000-1</t>
  </si>
  <si>
    <t>Wisenet SKY Archive Storage 1000G Monthly</t>
  </si>
  <si>
    <t>Limited Stock Products</t>
  </si>
  <si>
    <t>EOL Product</t>
  </si>
  <si>
    <t>Replacement Product</t>
  </si>
  <si>
    <t>MSRP (EOL)</t>
  </si>
  <si>
    <t>EOL Date</t>
  </si>
  <si>
    <t>Replacement</t>
  </si>
  <si>
    <t>PNM-9321VQP</t>
  </si>
  <si>
    <t>5 Channel 2MP / 5MP X 4 + 2MP 32x PTZ with audio</t>
  </si>
  <si>
    <t>Network vandal outdoor camera that combines Multi-sensor Multi-Directional camera, (2MP/5MP X 4 sensors sold separately) 8MP ~20MP (2MP @ 60fps or 5MP @30fps) fixed focal lens modules and 2MP 32x optical zoom PTZ, triple codec H.265/H.264/MJPEG with WiseStream II technology, 150dB WDR @ 2MP or 120dB @ 5MP, defocus detection, built in analytics, Audio I/O (PTZ CH5 only), 4x SD card, hallway view, HLC, defog detection, SFP slot, DIS(Gyro Sensor), HPoE, IP66/IK10, -40°C ~ +55°C (-40°F ~ +131°F) 
2MP Lens modules: SLA-2M2400P (2.4mm), SLA-2M2800P (2.8mm), SLA-2M3600P (3.6mm), SLA-2M6000P (6mm), SLA-2M1200P (12mm)
5MP Lens modules: SLA-5M3700P (3.7mm), SLA-5M4600P (4.6mm), SLA-5M7000P (7.0mm)</t>
  </si>
  <si>
    <t>SHB-D-9000H</t>
  </si>
  <si>
    <t>8K Camera Housing with Stainless steel arm</t>
  </si>
  <si>
    <t xml:space="preserve">8K Camera Housing w/Active Cooling and Heating , IP66 NEMA 4X​ , 18˚ Angled Glass Window for Optimal Reduction of Reflective Artifacts, 12 VDC Pass Thru Power Available to Camera, Operating Humidity: 10-100% RH (condensing) · System Maximum Operating Temperature Range: -20 to +60C 
</t>
  </si>
  <si>
    <t>SBP-300PMW</t>
  </si>
  <si>
    <t>Pole Mount Adapter Accessory, use with SBP-300WMW1, White</t>
  </si>
  <si>
    <t>SBP-300KMW</t>
  </si>
  <si>
    <t>Corner Mount Adapter Accessory, use with SBP-300WMW1, White</t>
  </si>
  <si>
    <t>PNM-9030V</t>
  </si>
  <si>
    <t>Network vandal outdoor Multi-sensor dome camera, panoramic 180º / 220º view, (5MP X 4 sensors) 15MP @ 30fps, triple codec H.265/H.264/MJPEG with WiseStream technology, built in video analytics and sound classification, Heatmap, PoE+, IP66/IK10</t>
  </si>
  <si>
    <t>Camera - HD Analog</t>
    <phoneticPr fontId="0" type="noConversion"/>
  </si>
  <si>
    <t>SCV-6083R</t>
  </si>
  <si>
    <t xml:space="preserve">AHD IR Vandal Dome </t>
  </si>
  <si>
    <t>Wisenet HD+ 2MP, Full HD(1080p) 30fps IR vandal dome camera, 1/2.9" 2M CMOS, Vari-focal Lens (4.3X) (2.8-12mm), 60dB DWDR, true D/N, 24VAC/12VDC, IR distance 98.43 feet, IP66 IK10</t>
  </si>
  <si>
    <t>Camera - HD Analog</t>
  </si>
  <si>
    <t>SCD-6083R</t>
  </si>
  <si>
    <t>Wisenet HD+ 2MP, Full HD(1080p) 30fps IR dome camera, 1/2.9" 2M CMOS, vari-focal Lens (4.3X) (2.8-12mm), 60dB DWDR, Coaxial Control, true D/N, 24VAC/12VDC, IR distance 65.62 feet</t>
  </si>
  <si>
    <t>SCB-6003</t>
  </si>
  <si>
    <t>Wisenet HD+ 2MP, Full HD(1080p) 30fps, 1/2.9" 2M CMOS, 60dB DWDR, RS485 /Coaxial Control, true D/N, 24VAC/12VDC 
(Requires 2MP or higher CS Mount Lens)</t>
  </si>
  <si>
    <t>SBM-3232</t>
  </si>
  <si>
    <t>32" desktop stand</t>
  </si>
  <si>
    <t>Single monitor desktop stand, compatible with SMT-3233 monitor, black color, 100x100 VESA mountable</t>
  </si>
  <si>
    <t>No Replacement</t>
  </si>
  <si>
    <t>SBM-4040</t>
  </si>
  <si>
    <t>40" desktop stand</t>
  </si>
  <si>
    <t>Single monitor desktop stand, compatible with SMT-4033 monitor, black color, 100x100 VESA mountable</t>
  </si>
  <si>
    <t>SCO-6023R</t>
  </si>
  <si>
    <t>Wisenet HD+ 2MP, Full HD(1080p) 30fps IR bullet camera, 1/2.9" 2M CMOS, 4mm Fixed Focal lens, 60dB DWDR, Coaxial Control, true D/N, 12VDC Only, IR distance 65.62 feet, IP66 IK10</t>
  </si>
  <si>
    <t>SMT-3233</t>
  </si>
  <si>
    <t>1080p 32" LED Monitor</t>
  </si>
  <si>
    <t>32" LED Monitor, 1080p (1920x1080), DVI, HDMI, VGA, CVBS, 16:9 aspect ratio, Built-in Speaker (2W X 2), VESA DPM Compatible (100x100mm)</t>
  </si>
  <si>
    <t>QNV-7010R</t>
  </si>
  <si>
    <t>Wisenet Q network outdoor vandal dome camera, 4MP @20fps, 2.8mm fixed focal lens (110°), triple codec H.265/H.264/MJPEG with Wisestream, 120dB WDR, IR LEDs range 65', defocus detection, hallway View, one way audio and SD card. IP66, IK10, PoE/12VDC</t>
  </si>
  <si>
    <t>QNV-7020R</t>
  </si>
  <si>
    <t>Wisenet Q network outdoor vandal dome camera, 4MP @20fps, 3.6mm fixed focal lens (81°), triple codec H.265/H.264/MJPEG with Wisestream, 120dB WDR, IR LEDs range 82', defocus detection, hallway View, one way audio and SD card. IP66, IK10, PoE/12VDC</t>
  </si>
  <si>
    <t>QND-7080R</t>
  </si>
  <si>
    <t>Wisenet Q network indoor dome camera, 4MP @20fps, motorized vari-focal lens 4.3x (2.8 ~ 12.0mm) (109.7°~26°), triple codec H.265/H.264/MJPEG with Wisestream, 120dB WDR, IR LEDs range 65', defocus detection, hallway View, one way audio and SD card, PoE/12VDC</t>
  </si>
  <si>
    <t>QND-7010R</t>
  </si>
  <si>
    <t>Wisenet Q network indoor dome camera, 4MP @20fps, 2.8mm fixed focal lens (110°), triple codec H.265/H.264/MJPEG with Wisestream, 120dB WDR, IR LEDs range 65', defocus detection, hallway View, one way audio and SD card. PoE/12VDC</t>
  </si>
  <si>
    <t>QND-7020R</t>
  </si>
  <si>
    <t>Wisenet Q network indoor dome camera, 4MP @20fps, 3.6mm fixed focal lens (81°), triple codec H.265/H.264/MJPEG with Wisestream, 120dB WDR, IR LEDs range 65', defocus detection, hallway View, one way audio and SD card. PoE/12VDC</t>
  </si>
  <si>
    <t>QND-7030R</t>
  </si>
  <si>
    <t>Wisenet Q network indoor dome camera, 4MP @20fps, 6mm fixed focal lens (53°), triple codec H.265/H.264/MJPEG with Wisestream, 120dB WDR, IR LEDs range 65', defocus detection, hallway View, one way audio and SD card. PoE/12VDC</t>
  </si>
  <si>
    <t>QNO-7080R</t>
  </si>
  <si>
    <t>Wisenet Q network outdoor vandal bullet camera, 4MP @20fps, motorized vari-focal lens 4.3x (2.8 ~ 12.0mm) (109.7°~26°), triple codec H.265/H.264/MJPEG with Wisestream, 120dB WDR, IR LEDs range 98', defocus detection, hallway View, one way audio and SD card. IP66, IK10, PoE/12VDC</t>
  </si>
  <si>
    <t>QNO-7010R</t>
  </si>
  <si>
    <t>Wisenet Q network outdoor vandal bullet camera, 4MP @20fps, 2.8mm fixed focal lens (110°), triple codec H.265/H.264/MJPEG with Wisestream, 120dB WDR, IR LEDs range 65', defocus detection, hallway View, one way audio and SD card. IP66, IK10, PoE/12VDC</t>
  </si>
  <si>
    <t>QNO-7020R</t>
  </si>
  <si>
    <t>Wisenet Q network outdoor vandal bullet camera, 4MP @20fps, 3.6mm fixed focal lens (81°), triple codec H.265/H.264/MJPEG with Wisestream, 120dB WDR, IR LEDs range 82', defocus detection, hallway View, one way audio and SD card. IP66, IK10, PoE/12VDC</t>
  </si>
  <si>
    <t>PNF-9010RV</t>
  </si>
  <si>
    <t>9MP, 4K IR Outdoor Vandal fisheye</t>
  </si>
  <si>
    <t>Network IR vandal outdoor fisheye dome camera, 9MP, triple codec H.265/H.264/MJPEG with WiseStream technology, 120dB WDR, simple focus, defocus detection, PTZ hand over, built-in video analytics, business analytics (heatmap and people counting), IP66/IK10, -40°C ~ +55°C (-40°F ~ +131°F)</t>
  </si>
  <si>
    <t>PNM-9080VQ</t>
  </si>
  <si>
    <t>2MP X 4 outdoor Dome</t>
  </si>
  <si>
    <t>Network vandal outdoor Multi-sensor Multi-Directional dome camera, (2MP X 4 sensors) 8MP @ 60fps, motorized vari-focal lens 4.3x (2.8~12mm) (119.5°~27.9°), triple codec H.265/H.264/MJPEG with WiseStream II technology, 150dB WDR, defocus detection, built in analytics, true D/N, 4x SD card, hallway view, HLC, defog detection, DIS(Gyro Sensor), 12VDC/PoE+, IP66/IK10, -40°C ~ +55°C (-40°F ~ +131°F)</t>
  </si>
  <si>
    <t>PNM-9081VQ</t>
  </si>
  <si>
    <t>5MP X 4 outdoor Dome</t>
  </si>
  <si>
    <t>Network vandal outdoor Multi-sensor Multi-Directional dome camera, (5MP X 4 sensors) 20MP @ 30fps, motorized vari-focal lens 2.6x (3.6 ~ 9.4mm) (102.5˚ ~ 38.7˚), triple codec H.265/H.264/MJPEG with WiseStream II technology, 120dB WDR, defocus detection, built in analytics, true D/N, 4x SD card, hallway view, HLC, defog detection, DIS(Gyro Sensor), 12VDC/HPoE (Power adaptor is included), IP66/IK10, -40°C ~ +55°C (-40°F ~ +131°F)</t>
  </si>
  <si>
    <t>PNM-7000VD</t>
  </si>
  <si>
    <r>
      <t xml:space="preserve">Network vandal outdoor Multi-sensor Multi-Directional dome camera, (2MP X 2 sensors </t>
    </r>
    <r>
      <rPr>
        <b/>
        <sz val="12"/>
        <color indexed="10"/>
        <rFont val="Arial"/>
        <family val="2"/>
      </rPr>
      <t>sold separately</t>
    </r>
    <r>
      <rPr>
        <sz val="12"/>
        <color indexed="8"/>
        <rFont val="Arial"/>
        <family val="2"/>
      </rPr>
      <t>) 4MP @ 60fps, modular lenses from 2.4, 2.8, 3.6 and 6mm lenses, triple codec H.265/H.264/MJPEG with WiseStream II technology, 150dB WDR, built in analytics, 2x SD card, hallway view, HLC, defog detection, DIS, PoE, IP66/IK10, -40°C ~ +55°C (-40°F ~ +131°F).
Lens modules: SLA-2M2400D (2.4mm), SLA-2M2800D (2.8mm), SLA-2M3600D (3.6mm), SLA-2M6000D (6mm)</t>
    </r>
  </si>
  <si>
    <t>PNP-9200RH</t>
  </si>
  <si>
    <t>4K IR 20x PTZ</t>
  </si>
  <si>
    <t>Network PTZ camera, 4K (8MP) @ 30fps, triple codec H.265/H.264/MJPEG with WiseStream technology,  20x optical zoom, 120dB WDR, built-in IR 656ft (200m), mechanical anti-vibration, auto tracking, built-in video analytics, true D/N, 24VAC, IP66, IK10, -50°C ~ +55°C (-58°F ~ +131°F)</t>
  </si>
  <si>
    <t>Powered by WN7, 4K @ 30FPS resolution, 5mm~150mm (30x) lens, built in wiper and adaptive Wise IR (200m), extreme WDR 120dB, Day &amp; Night ICR, H.265, H.264, MJPEG codec support, Intelligent Analytics, Object auto tracking (Person/Vehicle), Target lock track, BLC, HLC, SSDR, lens heater for water/snow removal, IP66, IK10(Camera body only), NEMA4X, HPoE injector included, (Compatible with I/O Box SPM-4210)</t>
  </si>
  <si>
    <t>PNF-9010R</t>
  </si>
  <si>
    <t>9MP, 4K IR Indoor Vandal fisheye</t>
  </si>
  <si>
    <t>Network IR vandal Indoor fisheye dome camera, 9MP, triple codec H.265/H.264/MJPEG with WiseStream technology, 120dB  WDR, simple focus,  defocus detection, PTZ hand over, built-in video analytics, business analytics (heatmap and people counting), IK10</t>
  </si>
  <si>
    <t>HCD-7030R</t>
  </si>
  <si>
    <r>
      <t xml:space="preserve">Wisenet HD+ 4MP IR indoor dome camera, AHD or CVBS formats are available, 6.0 mm fixed lens, true D/N, 12VDC, IR distance 98 feet. </t>
    </r>
    <r>
      <rPr>
        <sz val="12"/>
        <color indexed="10"/>
        <rFont val="Arial"/>
        <family val="2"/>
      </rPr>
      <t>Not compatible with new Pentabrid recorders (HRX-xxxx)</t>
    </r>
  </si>
  <si>
    <t>HCZ-6320</t>
  </si>
  <si>
    <t>Wisenet HD+ 2MP zoom box, AHD or CVBS formats are available, true WDR (120dB), 32X optical zoom, RS485 /Coaxial Control, true D/N, 24VAC/12VDC</t>
  </si>
  <si>
    <t>PWR-24AC-16-8UL</t>
  </si>
  <si>
    <t>Power supply, 24 VAC, 16 Output, 8 Amps, Small Enclosure, UL LISTED, 110V only</t>
  </si>
  <si>
    <t>PWR-15DC-4-2UL</t>
  </si>
  <si>
    <t>Indoor 12 VDC</t>
  </si>
  <si>
    <t>Power supply, 6-15 VDC, 4 Output, 2.5 Amps, Small Enclosure,  UL LISTED, 110V only</t>
  </si>
  <si>
    <t>PWR-12DC-4-5</t>
  </si>
  <si>
    <t>Power supply, 12 VDC, 4 Output, 5 Amps, Small Enclosure, 110V only</t>
  </si>
  <si>
    <t>SHD-317F</t>
  </si>
  <si>
    <t>2X2 drop ceiling tile flush mount adaptor for the PNM-9080VQ and PNM-9081VQ</t>
  </si>
  <si>
    <t>WRR-P-E200W1-8TB</t>
  </si>
  <si>
    <t>1U Wisenet WAVE Network Video Recorder with 4 Professional licenses, Wisenet WAVE pre-installed, 8TB raw (7TB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</si>
  <si>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WRR-P-E200W1-12TB</t>
  </si>
  <si>
    <t>1U Wisenet WAVE Network Video Recorder with 4 Professional licenses, Wisenet WAVE pre-installed, 12TB raw (11TB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</si>
  <si>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WRR-P-E200W1-16TB</t>
  </si>
  <si>
    <t>1U Wisenet WAVE Network Video Recorder with 4 Professional licenses, Wisenet WAVE pre-installed, 16TB raw (14TB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</si>
  <si>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WRR-P-E200W1-24TB</t>
  </si>
  <si>
    <t>1U Wisenet WAVE Network Video Recorder with 4 Professional licenses, Wisenet WAVE pre-installed, 24TB raw (22TB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</si>
  <si>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WRR-P-E200W1-28TB</t>
  </si>
  <si>
    <t>1U Wisenet WAVE Network Video Recorder with 4 Professional licenses, Wisenet WAVE pre-installed, 28TB raw (26TB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</si>
  <si>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WRR-P-E200W1-36TB</t>
  </si>
  <si>
    <t>1U Wisenet WAVE Network Video Recorder with 4 Professional licenses, Wisenet WAVE pre-installed, 36TB raw (33TB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</si>
  <si>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WRR-P-E200W1-42TB</t>
  </si>
  <si>
    <t>1U Wisenet WAVE Network Video Recorder with 4 Professional licenses, Wisenet WAVE pre-installed, 42TB raw (39TB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</si>
  <si>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WRR-P-E200S1-8TB</t>
  </si>
  <si>
    <t>1U Wisenet WAVE Network Video Recorder with 4 Professional licenses, Wisenet WAVE pre-installed, 8TB raw (7TB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</si>
  <si>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WRR-P-E200S1-12TB</t>
  </si>
  <si>
    <t>1U Wisenet WAVE Network Video Recorder with 4 Professional licenses, Wisenet WAVE pre-installed, 12TB raw (11TB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</si>
  <si>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WRR-P-E200S1-16TB</t>
  </si>
  <si>
    <t>1U Wisenet WAVE Network Video Recorder with 4 Professional licenses, Wisenet WAVE pre-installed, 16TB raw (14TB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</si>
  <si>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WRR-P-E200S1-24TB</t>
  </si>
  <si>
    <t>1U Wisenet WAVE Network Video Recorder with 4 Professional licenses, Wisenet WAVE pre-installed, 24TB raw (22TB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</si>
  <si>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WRR-P-E200S1-28TB</t>
  </si>
  <si>
    <t>1U Wisenet WAVE Network Video Recorder with 4 Professional licenses, Wisenet WAVE pre-installed, 28TB raw (26TB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</si>
  <si>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WRR-P-E200S1-36TB</t>
  </si>
  <si>
    <t>1U Wisenet WAVE Network Video Recorder with 4 Professional licenses, Wisenet WAVE pre-installed, 36TB raw (33TB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</si>
  <si>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WRR-P-E200S1-42TB</t>
  </si>
  <si>
    <t>1U Wisenet WAVE Network Video Recorder with 4 Professional licenses, Wisenet WAVE pre-installed, 42TB raw (39TB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</si>
  <si>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WRR-P-E200L1-8TB</t>
  </si>
  <si>
    <t>1U Wisenet WAVE Network Video Recorder with 4 Professional licenses, Wisenet WAVE pre-installed, 8TB raw (7TB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</si>
  <si>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WRR-P-E200L1-12TB</t>
  </si>
  <si>
    <t>1U Wisenet WAVE Network Video Recorder with 4 Professional licenses, Wisenet WAVE pre-installed, 12TB raw (11TB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</si>
  <si>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WRR-P-E200L1-16TB</t>
  </si>
  <si>
    <t>1U Wisenet WAVE Network Video Recorder with 4 Professional licenses, Wisenet WAVE pre-installed, 16TB raw (14TB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</si>
  <si>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WRR-P-E200L1-24TB</t>
  </si>
  <si>
    <t>1U Wisenet WAVE Network Video Recorder with 4 Professional licenses, Wisenet WAVE pre-installed, 24TB raw (22TB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</si>
  <si>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WRR-P-E200L1-28TB</t>
  </si>
  <si>
    <t>1U Wisenet WAVE Network Video Recorder with 4 Professional licenses, Wisenet WAVE pre-installed, 28TB raw (26TB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</si>
  <si>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WRR-P-E200L1-36TB</t>
  </si>
  <si>
    <t>1U Wisenet WAVE Network Video Recorder with 4 Professional licenses, Wisenet WAVE pre-installed, 36TB raw (33TB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</si>
  <si>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WRR-P-E200L1-42TB</t>
  </si>
  <si>
    <t>1U Wisenet WAVE Network Video Recorder with 4 Professional licenses, Wisenet WAVE pre-installed, 42TB raw (39TB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</si>
  <si>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WWT-P-3200W</t>
  </si>
  <si>
    <t>Small form factor Wisenet WAVE  Client Workstation for 2 monitor output, Wisenet WAVE pre-installed, Intel Core i3, 8GB RAM, 256 SSD OS Drive, Windows 10 Pro, Nvidia Quadro P400 GPU w/ (3) Mini DisplayPort output, Single GbE NIC, (2) MiniDisplayPort to HDMI adapters included, Keyboard and mouse included</t>
  </si>
  <si>
    <t>WWT-P-7400W</t>
  </si>
  <si>
    <t>Small form factor Wisenet WAVE  Client Workstation for 4 monitor output, Wisenet WAVE pre-installed, Intel Core i7, 16GB RAM, 256 SSD OS Drive, Windows 10 Pro, Nvidia Quadro P620 GPU w/ (4) Mini DisplayPort output, Single GbE NIC, (4) MiniDisplayPort to HDMI adapters included, Keyboard and mouse included</t>
  </si>
  <si>
    <t>WWT-P-3200L</t>
  </si>
  <si>
    <t>Small form factor Wisenet WAVE  Client Workstation for 2 monitor output, Wisenet WAVE pre-installed, Intel Core i3, 8GB RAM, 256 SSD OS Drive, Ubuntu Linux 18.04 LTS, Nvidia Quadro P400 GPU w/ (3) Mini DisplayPort output, Single GbE NIC, (2) MiniDisplayPort to HDMI adapters included, Keyboard and mouse included</t>
  </si>
  <si>
    <t>WWT-P-7400L</t>
  </si>
  <si>
    <t>Small form factor Wisenet WAVE  Client Workstation for 4 monitor output, Wisenet WAVE pre-installed, Intel Core i7, 16GB RAM, 256 SSD OS Drive, Ubuntu Linux 18.04 LTS, Nvidia Quadro P620 GPU w/ (4) Mini DisplayPort output, Single GbE NIC, (4) MiniDisplayPort to HDMI adapters included, Keyboard and mouse included</t>
  </si>
  <si>
    <t>PND-9080R</t>
  </si>
  <si>
    <t>12MP, 4K IR Indoor Dome</t>
  </si>
  <si>
    <t>Network IR Indoor dome, 4K (12MP Max), triple codec H.265/H.264/MJPEG with WiseStream technology, 4.5~10mm motorized V/F, 120dB true WDR, defocus detection, PTZ hand over, built-in video analytics, IK08</t>
  </si>
  <si>
    <t>PNM-9320VQP</t>
  </si>
  <si>
    <r>
      <t xml:space="preserve">Network vandal outdoor camera that combines Multi-sensor Multi-Directional camera, (2MP/5MP X 4 sensors </t>
    </r>
    <r>
      <rPr>
        <b/>
        <sz val="12"/>
        <color indexed="10"/>
        <rFont val="Arial"/>
        <family val="2"/>
      </rPr>
      <t>sold separately</t>
    </r>
    <r>
      <rPr>
        <sz val="12"/>
        <color indexed="8"/>
        <rFont val="Arial"/>
        <family val="2"/>
      </rPr>
      <t>) 8MP ~20MP (2MP @ 60fps or 5MP @30fps) fixed focal lens modules and 2MP 32x optical zoom PTZ, triple codec H.265/H.264/MJPEG with WiseStream II technology, 150dB WDR @ 2MP or 120dB @ 5MP, defocus detection, built in analytics, 4x SD card, hallway view, HLC, defog detection, SFP slot, DIS(Gyro Sensor), HPoE, IP66/IK10, -40°C ~ +55°C (-40°F ~ +131°F) 
2MP Lens modules: SLA-2M2400P (2.4mm), SLA-2M2800P (2.8mm), SLA-2M3600P (3.6mm), SLA-2M6000P (6mm), SLA-2M1200P (12mm)
5MP Lens modules: SLA-5M3700P (3.7mm), SLA-5M4600P (4.6mm), SLA-5M7000P (7.0mm)</t>
    </r>
  </si>
  <si>
    <t>PNM-9020V</t>
  </si>
  <si>
    <t>7.3MP Panoramic Camera</t>
  </si>
  <si>
    <t>Network vandal outdoor Multi-sensor dome camera, panoramic 180º view, (2MP X 4 sensors) 7.3MP @ 30fps, triple codec H.265/H.264/MJPEG with WiseStream technology, defocus detection, PTZ hand over and built in analytics, Heatmap, PoE+, IP66/IK10</t>
  </si>
  <si>
    <t>SHD-3000FW3</t>
  </si>
  <si>
    <t>In-ceiling flush mount accessory for vandal dome (QNV-8080R,QNV-6082R, LNV-6072R), white color</t>
  </si>
  <si>
    <t>SBP-301HM2</t>
  </si>
  <si>
    <t>Small Cap Adapter (Aluminum) Accessory, (SCV-6083R/6023R, SCV-5082/5083/5083R/6080, SCD-6080, SCV-3083/3082/3081, SCV-2082R/2081R, SCV-2081, SND-7084/7084R, SND-7082, SND-6084/6084R/6083, SND-5084/5084R/5083/5080, SND-3082, SNV-1080/1080R, SNV-L6083R/L5083R, QNV-7080R,QNV-6070R, HCV-6070R, HCV-6080R, XNP-6040H) Works with Mounts (SBP-300WM/W1/CM/LM), Ivory</t>
  </si>
  <si>
    <t>SMT-4033</t>
  </si>
  <si>
    <t>1080p 40" LED Monitor</t>
  </si>
  <si>
    <t>40" LED Monitor, 1080p (1920x1080), DVI, HDMI, VGA, CVBS, 16:9 aspect ratio, Built-in Speaker (2W X 2), VESA DPM Compatible (100x100mm)</t>
  </si>
  <si>
    <t>PNV-9080R</t>
  </si>
  <si>
    <t>12MP, 4K IR Outdoor Vandal Dome</t>
  </si>
  <si>
    <t>Network IR vandal outdoor dome camera, 4K (12MP Max), triple codec H.265/H.264/MJPEG with WiseStream technology, 4.5~10mm motorized V/F, 120dB WDR, defocus detection, PTZ hand over, built-in video analytics, IP66/IP67/IK10, -40°C ~ +55°C (-40°F ~ +131°F)</t>
  </si>
  <si>
    <t>SCD-6023R</t>
  </si>
  <si>
    <t>Wisenet HD+ 2MP, Full HD(1080p) 30fps IR dome camera, 1/2.9" 2M CMOS, 4mm Fixed Focal lens, 60dB DWDR, Coaxial Control, true D/N, 12VDC Only, IR distance 65.62 feet</t>
  </si>
  <si>
    <t>SBP-301HF</t>
    <phoneticPr fontId="0" type="noConversion"/>
  </si>
  <si>
    <t>RJ-45 to Fiber mounting accessory for PTZ SNP-6321H/5321H/SNP-L6233H/L5233H</t>
  </si>
  <si>
    <t>SPG-IND73B</t>
  </si>
  <si>
    <t>Black cover for SND-6084/R, SND-5084/R, SND-7084/R</t>
  </si>
  <si>
    <t>SHD-500F</t>
  </si>
  <si>
    <t>In-ceiling flush mount accessory for SNF-8010, Aluminum Body, Ivory</t>
  </si>
  <si>
    <t>WRT-P-3100W-4TB</t>
  </si>
  <si>
    <t>Mini-tower form factor Wisenet WAVE Network Video Recorder with 4 Professional licenses, Wisenet WAVE pre-installed, 4TB raw, 170 Mbps recording B/W, (1) 3.5" HDD, Intel Core i3, 8GB RAM, 256 GB SSD OS Drive, Windows 10 Pro, (2) DisplayPort output, (1) DisplayPort to HDMI adapter included, Dual GbE NICs, Keyboard and mouse included,</t>
  </si>
  <si>
    <t>WRT-P-3100W-8TB</t>
  </si>
  <si>
    <t>Mini-tower form factor Wisenet WAVE Network Video Recorder with 4 Professional licenses, Wisenet WAVE pre-installed, 8TB raw, 170 Mbps recording B/W, (2) 3.5" HDD, Intel Core i3, 8GB RAM, 256 GB SSD OS Drive, Windows 10 Pro, (2) DisplayPort output, (1) DisplayPort to HDMI adapter included, Dual GbE NICs, Keyboard and mouse included</t>
  </si>
  <si>
    <t>WRT-P-3100W-12TB</t>
  </si>
  <si>
    <t>Mini-tower form factor Wisenet WAVE Network Video Recorder with 4 Professional licenses, Wisenet WAVE pre-installed, 12TB raw, 170 Mbps recording B/W, (3) 3.5" HDD, Intel Core i3, 8GB RAM, 256 GB SSD OS Drive, Windows 10 Pro, (2) DisplayPort output, (1) DisplayPort to HDMI adapter included, Dual GbE NICs, Keyboard and mouse included</t>
  </si>
  <si>
    <t>WRT-P-3100W-16TB</t>
  </si>
  <si>
    <t>Mini-tower form factor Wisenet WAVE Network Video Recorder with 4 Professional licenses, Wisenet WAVE pre-installed, 16TB raw, 170 Mbps recording B/W, (2) 3.5" HDD, Intel Core i3, 8GB RAM, 256 GB SSD OS Drive, Windows 10 Pro, (2) DisplayPort output, (1) DisplayPort to HDMI adapter included, Dual GbE NICs, Keyboard and mouse included</t>
  </si>
  <si>
    <t>WRT-P-5200W-4TB</t>
  </si>
  <si>
    <t>Mini-tower form factor Wisenet WAVE Network Video Recorder with 4 Professional licenses, Wisenet WAVE pre-installed, 4TB raw, 470 Mbps recording B/W, (1) 3.5" HDD, Intel Core i5, 16GB RAM, 256 GB SSD OS Drive, Windows 10 Pro, (2) DisplayPort output, (1) DisplayPort to HDMI adapter included, Dual GbE NICs, Keyboard and mouse included</t>
  </si>
  <si>
    <t>WRT-P-5200W-8TB</t>
  </si>
  <si>
    <t>Mini-tower form factor Wisenet WAVE Network Video Recorder with 4 Professional licenses, Wisenet WAVE pre-installed, 8TB raw, 470 Mbps recording B/W, (2) 3.5" HDD, Intel Core i5, 16GB RAM, 256 GB SSD OS Drive, Windows 10 Pro, (2) DisplayPort output, (1) DisplayPort to HDMI adapter included, Dual GbE NICs, Keyboard and mouse included</t>
  </si>
  <si>
    <t>WRT-P-5200W-12TB</t>
  </si>
  <si>
    <t>Mini-tower form factor Wisenet WAVE Network Video Recorder with 4 Professional licenses, Wisenet WAVE pre-installed, 12TB raw, 470 Mbps recording B/W, (3) 3.5" HDD, Intel Core i5, 16GB RAM, 256 GB SSD OS Drive, Windows 10 Pro, (2) DisplayPort output, (1) DisplayPort to HDMI adapter included, Dual GbE NICs, Keyboard and mouse included</t>
  </si>
  <si>
    <t>WRT-P-5200W-16TB</t>
  </si>
  <si>
    <t>Mini-tower form factor Wisenet WAVE Network Video Recorder with 4 Professional licenses, Wisenet WAVE pre-installed, 16TB raw, 470 Mbps recording B/W, (2) 3.5" HDD, Intel Core i5, 16GB RAM, 256 GB SSD OS Drive, Windows 10 Pro, (2) DisplayPort output, (1) DisplayPort to HDMI adapter included, Dual GbE NICs, Keyboard and mouse included</t>
  </si>
  <si>
    <t>WRT-P-5200W-20TB</t>
  </si>
  <si>
    <t>Mini-tower form factor Wisenet WAVE Network Video Recorder with 4 Professional licenses, Wisenet WAVE pre-installed, 20TB raw, 470 Mbps recording B/W, (2) 3.5" HDD, Intel Core i5, 16GB RAM, 256 GB SSD OS Drive, Windows 10 Pro, (2) DisplayPort output, (1) DisplayPort to HDMI adapter included, Dual GbE NICs, Keyboard and mouse included</t>
  </si>
  <si>
    <t>WRT-P-5200W-24TB</t>
  </si>
  <si>
    <t>Mini-tower form factor Wisenet WAVE Network Video Recorder with 4 Professional licenses, Wisenet WAVE pre-installed, 24TB raw, 470 Mbps recording B/W, (3) 3.5" HDD, Intel Core i5, 16GB RAM, 256 GB SSD OS Drive, Windows 10 Pro, (2) DisplayPort output, (1) DisplayPort to HDMI adapter included, Dual GbE NICs, Keyboard and mouse included</t>
  </si>
  <si>
    <t>WRT-P-5200W-30TB</t>
  </si>
  <si>
    <t>Mini-tower form factor Wisenet WAVE Network Video Recorder with 4 Professional licenses, Wisenet WAVE pre-installed, 32TB raw, 470 Mbps recording B/W, (3) 3.5" HDD, Intel Core i5, 16GB RAM, 256 GB SSD OS Drive, Windows 10 Pro, (2) DisplayPort output, (1) DisplayPort to HDMI adapter included, Dual GbE NICs, Keyboard and mouse included</t>
  </si>
  <si>
    <t>WRT-P-3100L-4TB</t>
  </si>
  <si>
    <t>Mini-tower form factor Wisenet WAVE Network Video Recorder with 4 Professional licenses, Wisenet WAVE pre-installed, 4TB raw, 170 Mbps recording B/W, (1) 3.5" HDD, Intel Core i3, 8GB RAM, 256 GB SSD OS Drive, Ubuntu Linux 18.04 LTS, (2) DisplayPort output, (1) DisplayPort to HDMI adapter included, Dual GbE NICs, Keyboard and mouse included,</t>
  </si>
  <si>
    <t>WRT-P-3100L-8TB</t>
  </si>
  <si>
    <t>Mini-tower form factor Wisenet WAVE Network Video Recorder with 4 Professional licenses, Wisenet WAVE pre-installed, 8TB raw, 170 Mbps recording B/W, (2) 3.5" HDD, Intel Core i3, 8GB RAM, 256 GB SSD OS Drive, Ubuntu Linux 18.04 LTS, (2) DisplayPort output, (1) DisplayPort to HDMI adapter included, Dual GbE NICs, Keyboard and mouse included</t>
  </si>
  <si>
    <t>WRT-P-3100L-12TB</t>
  </si>
  <si>
    <t>Mini-tower form factor Wisenet WAVE Network Video Recorder with 4 Professional licenses, Wisenet WAVE pre-installed, 12TB raw, 170 Mbps recording B/W, (3) 3.5" HDD, Intel Core i3, 8GB RAM, 256 GB SSD OS Drive, Ubuntu Linux 18.04 LTS, (2) DisplayPort output, (1) DisplayPort to HDMI adapter included, Dual GbE NICs, Keyboard and mouse included</t>
  </si>
  <si>
    <t>WRT-P-3100L-16TB</t>
  </si>
  <si>
    <t>Mini-tower form factor Wisenet WAVE Network Video Recorder with 4 Professional licenses, Wisenet WAVE pre-installed, 16TB raw, 170 Mbps recording B/W, (2) 3.5" HDD, Intel Core i3, 8GB RAM, 256 GB SSD OS Drive, Ubuntu Linux 18.04 LTS, (2) DisplayPort output, (1) DisplayPort to HDMI adapter included, Dual GbE NICs, Keyboard and mouse included</t>
  </si>
  <si>
    <t>WRT-P-5200L-4TB</t>
  </si>
  <si>
    <t>Mini-tower form factor Wisenet WAVE Network Video Recorder with 4 Professional licenses, Wisenet WAVE pre-installed, 4TB raw, 470 Mbps recording B/W, (1) 3.5" HDD, Intel Core i5, 16GB RAM, 256 GB SSD OS Drive, Ubuntu Linux 18.04 LTS, (2) DisplayPort output, (1) DisplayPort to HDMI adapter included, Dual GbE NICs, Keyboard and mouse included</t>
  </si>
  <si>
    <t>WRT-P-5200L-8TB</t>
  </si>
  <si>
    <t>Mini-tower form factor Wisenet WAVE Network Video Recorder with 4 Professional licenses, Wisenet WAVE pre-installed, 8TB raw, 470 Mbps recording B/W, (2) 3.5" HDD, Intel Core i5, 16GB RAM, 256 GB SSD OS Drive, Ubuntu Linux 18.04 LTS, (2) DisplayPort output, (1) DisplayPort to HDMI adapter included, Dual GbE NICs, Keyboard and mouse included</t>
  </si>
  <si>
    <t>WRT-P-5200L-12TB</t>
  </si>
  <si>
    <t>Mini-tower form factor Wisenet WAVE Network Video Recorder with 4 Professional licenses, Wisenet WAVE pre-installed, 12TB raw, 470 Mbps recording B/W, (3) 3.5" HDD, Intel Core i5, 16GB RAM, 256 GB SSD OS Drive, Ubuntu Linux 18.04 LTS, (2) DisplayPort output, (1) DisplayPort to HDMI adapter included, Dual GbE NICs, Keyboard and mouse included</t>
  </si>
  <si>
    <t>WRT-P-5200L-16TB</t>
  </si>
  <si>
    <t>Mini-tower form factor Wisenet WAVE Network Video Recorder with 4 Professional licenses, Wisenet WAVE pre-installed, 16TB raw, 470 Mbps recording B/W, (2) 3.5" HDD, Intel Core i5, 16GB RAM, 256 GB SSD OS Drive, Ubuntu Linux 18.04 LTS, (2) DisplayPort output, (1) DisplayPort to HDMI adapter included, Dual GbE NICs, Keyboard and mouse included</t>
  </si>
  <si>
    <t>WRT-P-5200L-20TB</t>
  </si>
  <si>
    <t>Mini-tower form factor Wisenet WAVE Network Video Recorder with 4 Professional licenses, Wisenet WAVE pre-installed, 20TB raw, 470 Mbps recording B/W, (2) 3.5" HDD, Intel Core i5, 16GB RAM, 256 GB SSD OS Drive, Ubuntu Linux 18.04 LTS, (2) DisplayPort output, (1) DisplayPort to HDMI adapter included, Dual GbE NICs, Keyboard and mouse included</t>
  </si>
  <si>
    <t>WRT-P-5200L-24TB</t>
  </si>
  <si>
    <t>Mini-tower form factor Wisenet WAVE Network Video Recorder with 4 Professional licenses, Wisenet WAVE pre-installed, 24TB raw, 470 Mbps recording B/W, (3) 3.5" HDD, Intel Core i5, 16GB RAM, 256 GB SSD OS Drive, Ubuntu Linux 18.04 LTS, (2) DisplayPort output, (1) DisplayPort to HDMI adapter included, Dual GbE NICs, Keyboard and mouse included</t>
  </si>
  <si>
    <t>WRT-P-5200L-30TB</t>
  </si>
  <si>
    <t>Mini-tower form factor Wisenet WAVE Network Video Recorder with 4 Professional licenses, Wisenet WAVE pre-installed, 32TB raw, 470 Mbps recording B/W, (3) 3.5" HDD, Intel Core i5, 16GB RAM, 256 GB SSD OS Drive, Ubuntu Linux 18.04 LTS, (2) DisplayPort output, (1) DisplayPort to HDMI adapter included, Dual GbE NICs, Keyboard and mouse included</t>
  </si>
  <si>
    <t>QNV-7030R</t>
  </si>
  <si>
    <t>Wisenet Q network outdoor vandal dome camera, 4MP @20fps, 6mm fixed focal lens (53°), triple codec H.265/H.264/MJPEG with Wisestream, 120dB WDR, IR LEDs range 98', defocus detection, hallway View, one way audio and SD card. IP66, IK10, PoE/12VDC</t>
  </si>
  <si>
    <t>QNO-7030R</t>
  </si>
  <si>
    <t>Wisenet Q network outdoor vandal bullet camera, 4MP @20fps, 6mm fixed focal lens (53°), triple codec H.265/H.264/MJPEG with Wisestream, 120dB WDR, IR LEDs range 98', defocus detection, hallway View, one way audio and SD card. IP66, IK10, PoE/12VDC</t>
  </si>
  <si>
    <t>PNO-9080R</t>
  </si>
  <si>
    <t>12MP, 4K IR Bullet</t>
  </si>
  <si>
    <t>Network IR bullet camera, 4K (12MP Max), triple codec H.265/H.264/MJPEG with WiseStream technology, 4.5~10mm motorized V/F, 120dB WDR, defocus detection, PTZ hand over, built-in video analytics, IP66/IK10, -40°C ~ +55°C (-40°F ~ +131°F)</t>
  </si>
  <si>
    <t>SBP-B-200P</t>
  </si>
  <si>
    <t>Single/Double Gang Box, 4S Box Converter Plate, (SND-6011R, SCD-2080/B/E/EB, SCD-2082, SCD-2080R, SCD-2042R, SCD-2022R, SCD-2020R, SCD-3080/B, SCD-3083, SCD-5080, SCD-5082, SCD-5083, SCD-5083R, SND-6084/R,SND-7084/R, SND-5084/R, SND-6083), Ivory</t>
  </si>
  <si>
    <t>HCO-7010R</t>
  </si>
  <si>
    <r>
      <t xml:space="preserve">Wisenet HD+ 4MP IR bullet camera, AHD or CVBS formats are available, 2.8 mm fixed lens, true D/N, 12VDC, IR distance 65 feet, IP66/IK10. </t>
    </r>
    <r>
      <rPr>
        <sz val="12"/>
        <color indexed="10"/>
        <rFont val="Arial"/>
        <family val="2"/>
      </rPr>
      <t>Not compatible with new Pentabrid recorders (HRX-xxxx)</t>
    </r>
    <r>
      <rPr>
        <sz val="12"/>
        <color indexed="8"/>
        <rFont val="Arial"/>
        <family val="2"/>
      </rPr>
      <t xml:space="preserve"> </t>
    </r>
  </si>
  <si>
    <t>TNO-6070EP-Z</t>
  </si>
  <si>
    <r>
      <t xml:space="preserve">Explosion proof housing using the SNB-6004 + 2.8~9mm Lens PoE Only (No Wiper), cLCus C1/D1 certification, -10°C ~ +55°C (+14°F ~ +131°F), IP66/IP67,IP68, </t>
    </r>
    <r>
      <rPr>
        <b/>
        <sz val="12"/>
        <color indexed="10"/>
        <rFont val="Arial"/>
        <family val="2"/>
      </rPr>
      <t>"-Z" for cLCus C1/D1</t>
    </r>
  </si>
  <si>
    <t xml:space="preserve">Explosion proof camera using the XNB-6000 (2MP @ 60fps) + 2.8~9mm Lens PoE Only (No Wiper), -40°C ~ +55°C (-40°F ~ +131°F), type 4x, IP66, FM (Factory Mutual)”, C1/D1 certification
</t>
  </si>
  <si>
    <t>TNO-6070EP-C</t>
  </si>
  <si>
    <r>
      <t>Explosion proof housing using the SNB-6004 + 2.8~9mm Lens PoE Only (No Wiper), cLCus C1/D1 certification, -10°C ~ +55°C (+14°F ~ +131°F), IP66/IP67,IP68,</t>
    </r>
    <r>
      <rPr>
        <b/>
        <sz val="12"/>
        <rFont val="Arial"/>
        <family val="2"/>
      </rPr>
      <t xml:space="preserve"> "-C" for cLC CSA </t>
    </r>
  </si>
  <si>
    <t>TNO-6070EP-M</t>
  </si>
  <si>
    <r>
      <t xml:space="preserve">Explosion proof housing using the SNB-6004 + 2.8~9mm Lens PoE Only (No Wiper), cLCus C1/D1 certification, -10°C ~ +55°C (+14°F ~ +131°F), IP66/IP67,IP68, </t>
    </r>
    <r>
      <rPr>
        <b/>
        <sz val="12"/>
        <rFont val="Arial"/>
        <family val="2"/>
      </rPr>
      <t>"-M" for INMETRO</t>
    </r>
  </si>
  <si>
    <t>TNO-6070E1W-Z</t>
  </si>
  <si>
    <r>
      <t xml:space="preserve">Explosion proof housing using the SNB-6004 + 2.8~9mm Lens 24VAC Only  with wiper, cLCus C1/D1 certification, -40°C ~ +60°C (-40°F ~ +140°F), IP66/IP67,IP68, </t>
    </r>
    <r>
      <rPr>
        <b/>
        <sz val="12"/>
        <rFont val="Arial"/>
        <family val="2"/>
      </rPr>
      <t>"-Z" for cLCus C1/D1</t>
    </r>
  </si>
  <si>
    <t>TNO-6070E1W-C</t>
  </si>
  <si>
    <r>
      <t xml:space="preserve">Explosion proof housing using the SNB-6004 + 2.8~9mm Lens 24VAC Only  with wiper, cLCus C1/D1 certification, -40°C ~ +60°C (-40°F ~ +140°F), IP66/IP67,IP68, </t>
    </r>
    <r>
      <rPr>
        <b/>
        <sz val="12"/>
        <rFont val="Arial"/>
        <family val="2"/>
      </rPr>
      <t>"-C" for cLC CSA</t>
    </r>
  </si>
  <si>
    <t>TNO-6071E1W-C</t>
  </si>
  <si>
    <t>Explosion proof housing using the SNB-6004 + 2.8~9mm Lens 24VAC Only  with wiper, cLCus C1/D1 certification, -60°C ~ +40°C (-67°F ~ +104°F), IP66/IP67,IP68, "-C" for cLC CSA</t>
  </si>
  <si>
    <t>TNO-6070E1W-M</t>
  </si>
  <si>
    <r>
      <t xml:space="preserve">Explosion proof housing using the SNB-6004 + 2.8~9mm Lens 24VAC Only  with wiper, cLCus C1/D1 certification, -40°C ~ +60°C (-40°F ~ +140°F), IP66/IP67,IP68, </t>
    </r>
    <r>
      <rPr>
        <b/>
        <sz val="12"/>
        <color indexed="10"/>
        <rFont val="Arial"/>
        <family val="2"/>
      </rPr>
      <t>"-M" for INMETRO</t>
    </r>
  </si>
  <si>
    <t>TNO-6070E2F-Z</t>
  </si>
  <si>
    <r>
      <t xml:space="preserve">Explosion proof housing using the SNB-6004 + 2.8~9mm Lens 110VAC Only, Single Mode Fiber (No Wiper), cLCus C1/D1 certification, -40°C ~ +60°C (-40°F ~ +140°F), IP66/IP67,IP68, </t>
    </r>
    <r>
      <rPr>
        <b/>
        <sz val="12"/>
        <color indexed="10"/>
        <rFont val="Arial"/>
        <family val="2"/>
      </rPr>
      <t>"-Z" for cLCus C1/D1</t>
    </r>
  </si>
  <si>
    <t>TNO-6070E2F-C</t>
  </si>
  <si>
    <r>
      <t>Explosion proof housing using the SNB-6004 + 2.8~9mm Lens 110VAC Only, Single Mode Fiber (No Wiper), cLCus C1/D1 certification, -40°C ~ +60°C (-40°F ~ +140°F), IP66/IP67,IP68,</t>
    </r>
    <r>
      <rPr>
        <b/>
        <sz val="12"/>
        <color indexed="10"/>
        <rFont val="Arial"/>
        <family val="2"/>
      </rPr>
      <t xml:space="preserve"> "-C" for cLC CSA </t>
    </r>
  </si>
  <si>
    <t>TNO-6071E2F-C</t>
  </si>
  <si>
    <t xml:space="preserve">Explosion proof housing using the SNB-6004 + 2.8~9mm Lens 110VAC Only, Single Mode Fiber (No Wiper), cLCus C1/D1 certification, -60°C ~ +40°C (-67°F ~ +104°F), IP66/IP67,IP68, "-C" for cLC CSA </t>
  </si>
  <si>
    <t>TNO-6070E2F-M</t>
  </si>
  <si>
    <r>
      <t xml:space="preserve">Explosion proof housing using the SNB-6004 + 2.8~9mm Lens 110VAC Only, Single Mode Fiber (No Wiper), cLCus C1/D1 certification, -40°C ~ +60°C (-40°F ~ +140°F), IP66/IP67,IP68, </t>
    </r>
    <r>
      <rPr>
        <b/>
        <sz val="12"/>
        <color indexed="10"/>
        <rFont val="Arial"/>
        <family val="2"/>
      </rPr>
      <t>"-M" for INMETRO</t>
    </r>
  </si>
  <si>
    <t>TNO-6070E2WF-Z</t>
  </si>
  <si>
    <r>
      <t xml:space="preserve">Explosion proof housing using the SNB-6004 + 2.8~9mm Lens 110VAC Only, Single Mode Fiber with Wiper, cLCus C1/D1 certification, -40°C ~ +60°C (-40°F ~ +140°F), IP66/IP67,IP68, </t>
    </r>
    <r>
      <rPr>
        <b/>
        <sz val="12"/>
        <color indexed="10"/>
        <rFont val="Arial"/>
        <family val="2"/>
      </rPr>
      <t>"-Z" for cLCus C1/D1</t>
    </r>
  </si>
  <si>
    <t>TNO-6070E2WF-C</t>
  </si>
  <si>
    <r>
      <t xml:space="preserve">Explosion proof housing using the SNB-6004 + 2.8~9mm Lens 110VAC Only, Single Mode Fiber with Wiper, cLCus C1/D1 certification, -40°C ~ +60°C (-40°F ~ +140°F), IP66/IP67,IP68, </t>
    </r>
    <r>
      <rPr>
        <b/>
        <sz val="12"/>
        <color indexed="10"/>
        <rFont val="Arial"/>
        <family val="2"/>
      </rPr>
      <t>"-C" for cLC CSA</t>
    </r>
  </si>
  <si>
    <t>TNO-6071E2WF-C</t>
  </si>
  <si>
    <t>Explosion proof housing using the SNB-6004 + 2.8~9mm Lens 110VAC Only, Single Mode Fiber with Wiper, cLCus C1/D1 certification, -60°C ~ +40°C (-67°F ~ +104°F), IP66/IP67,IP68, "-C" for cLC CSA</t>
  </si>
  <si>
    <t>TNO-6070E2WF-M</t>
  </si>
  <si>
    <r>
      <t xml:space="preserve">Explosion proof housing using the SNB-6004 + 2.8~9mm Lens 110VAC Only, Single Mode Fiber with Wiper, cLCus C1/D1 certification, -40°C ~ +60°C (-40°F ~ +140°F), IP66/IP67,IP68, </t>
    </r>
    <r>
      <rPr>
        <b/>
        <sz val="12"/>
        <color indexed="10"/>
        <rFont val="Arial"/>
        <family val="2"/>
      </rPr>
      <t>"-M" for INMETRO</t>
    </r>
  </si>
  <si>
    <t>QRN-1610S</t>
  </si>
  <si>
    <t>16 CH PoE NVR</t>
  </si>
  <si>
    <t>4K NVR, no HDD, supports: 16 channels with 16 PoE ports, H.265/H.264/MJPEG, ARB (Automatic Recovery Backup), 2 fixed internal SATA HDDs (12TB max), max. resolution of 8MP recording/display, QR code connect</t>
  </si>
  <si>
    <t>QRN-1610S-2TB</t>
  </si>
  <si>
    <t>4K NVR, 2TB, supports: 16 channels with 16 PoE ports, H.265/H.264/MJPEG, ARB (Automatic Recovery Backup), 2 fixed internal SATA HDDs (12TB max), max. resolution of 8MP recording/display, QR code connect</t>
  </si>
  <si>
    <t>QRN-1610S-4TB</t>
  </si>
  <si>
    <t>4K NVR, 4TB, supports: 16 channels with 16 PoE ports, H.265/H.264/MJPEG, ARB (Automatic Recovery Backup), 2 fixed internal SATA HDDs (12TB max), max. resolution of 8MP recording/display, QR code connect</t>
  </si>
  <si>
    <t>QRN-1610S-8TB</t>
  </si>
  <si>
    <t>4K NVR, 8TB, supports: 16 channels with 16 PoE ports, H.265/H.264/MJPEG, ARB (Automatic Recovery Backup), 2 fixed internal SATA HDDs (12TB max), max. resolution of 8MP recording/display, QR code connect</t>
  </si>
  <si>
    <t>QRN-1610S-12TB</t>
  </si>
  <si>
    <t>4K NVR, 12TB, supports: 16 channels with 16 PoE ports, H.265/H.264/MJPEG, ARB (Automatic Recovery Backup), 2 fixed internal SATA HDDs (12TB max), max. resolution of 8MP recording/display, QR code connect</t>
  </si>
  <si>
    <t>XRN-2011A-64TB</t>
  </si>
  <si>
    <t>4K NVR, 64TB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8TB X8  (recording storage 48TB), QR Code</t>
  </si>
  <si>
    <t>WRR-5501-16TB</t>
  </si>
  <si>
    <t>2U Wisenet WAVE Network Video Recorder with 4 Professional licenses with RAID, Wisenet WAVE pre-installed, 16TB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</si>
  <si>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WRR-5501L-16TB</t>
  </si>
  <si>
    <t>2U Wisenet WAVE Network Video Recorder with 4 Professional licenses with RAID, Wisenet WAVE pre-installed, 16TB raw (RAID 6 pre-configured), 470 Mbps recording B/W, 12 HDD Bay (3.5"), Intel Core i5, 8GB RAM, 256GB SSD OS drive, Linux Ubuntu 16.04 LTS, Support RAID 0/1/5/6 + BBU, HDMI, DP, and DVI output, Dual GbE NICs, Redundant 800W power supply, Keyboard and mouse included, Rail kit included</t>
  </si>
  <si>
    <t>WRR-5501-20TB</t>
  </si>
  <si>
    <t>2U Wisenet WAVE Network Video Recorder with 4 Professional licenses with RAID, Wisenet WAVE pre-installed, 20TB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</si>
  <si>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WRR-5501-24TB</t>
  </si>
  <si>
    <t>2U Wisenet WAVE Network Video Recorder with 4 Professional licenses with RAID, Wisenet WAVE pre-installed, 24TB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</si>
  <si>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WRR-5501-28TB</t>
  </si>
  <si>
    <t>2U Wisenet WAVE Network Video Recorder with 4 Professional licenses with RAID, Wisenet WAVE pre-installed, 28TB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</si>
  <si>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WRR-5501-32TB</t>
  </si>
  <si>
    <t>2U Wisenet WAVE Network Video Recorder with 4 Professional licenses with RAID, Wisenet WAVE pre-installed, 32TB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</si>
  <si>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WRR-5501L-32TB</t>
  </si>
  <si>
    <t>2U Wisenet WAVE Network Video Recorder with 4 Professional licenses with RAID, Wisenet WAVE pre-installed, 32TB raw (RAID 6 pre-configured), 470 Mbps recording B/W, 12 HDD Bay (3.5"), Intel Core i5, 8GB RAM, 256GB SSD OS drive, Linux Ubuntu 16.04 LTS, Support RAID 0/1/5/6 + BBU, HDMI, DP, and DVI output, Dual GbE NICs, Redundant 800W power supply, Keyboard and mouse included, Rail kit included</t>
  </si>
  <si>
    <t>WRR-5501-36TB</t>
  </si>
  <si>
    <t>2U Wisenet WAVE Network Video Recorder with 4 Professional licenses with RAID, Wisenet WAVE pre-installed, 36TB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</si>
  <si>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WRR-5501-40TB</t>
  </si>
  <si>
    <t>2U Wisenet WAVE Network Video Recorder with 4 Professional licenses with RAID, Wisenet WAVE pre-installed, 40TB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</si>
  <si>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WRR-5501L-40TB</t>
  </si>
  <si>
    <t>2U Wisenet WAVE Network Video Recorder with 4 Professional licenses with RAID, Wisenet WAVE pre-installed, 40TB raw (RAID 6 pre-configured), 470 Mbps recording B/W, 12 HDD Bay (3.5"), Intel Core i5, 8GB RAM, 256GB SSD OS drive, Linux Ubuntu 16.04 LTS, Support RAID 0/1/5/6 + BBU, HDMI, DP, and DVI output, Dual GbE NICs, Redundant 800W power supply, Keyboard and mouse included, Rail kit included</t>
  </si>
  <si>
    <t>WRR-5501-44TB</t>
  </si>
  <si>
    <t>2U Wisenet WAVE Network Video Recorder with 4 Professional licenses with RAID, Wisenet WAVE pre-installed, 44TB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</si>
  <si>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WRR-5501-48TB</t>
  </si>
  <si>
    <t>2U Wisenet WAVE Network Video Recorder with 4 Professional licenses with RAID, Wisenet WAVE pre-installed, 48TB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</si>
  <si>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WRR-5501L-48TB</t>
  </si>
  <si>
    <t>2U Wisenet WAVE Network Video Recorder with 4 Professional licenses with RAID, Wisenet WAVE pre-installed, 48TB raw (RAID 6 pre-configured), 470 Mbps recording B/W, 12 HDD Bay (3.5"), Intel Core i5, 8GB RAM, 256GB SSD OS drive, Linux Ubuntu 16.04 LTS, Support RAID 0/1/5/6 + BBU, HDMI, DP, and DVI output, Dual GbE NICs, Redundant 800W power supply, Keyboard and mouse included, Rail kit included</t>
  </si>
  <si>
    <t>WRR-5501-54TB</t>
  </si>
  <si>
    <t>2U Wisenet WAVE Network Video Recorder with 4 Professional licenses with RAID, Wisenet WAVE pre-installed, 54TB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</si>
  <si>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WRR-5501-60TB</t>
  </si>
  <si>
    <t>2U Wisenet WAVE Network Video Recorder with 4 Professional licenses with RAID, Wisenet WAVE pre-installed, 60TB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</si>
  <si>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WRR-5501-66TB</t>
  </si>
  <si>
    <t>2U Wisenet WAVE Network Video Recorder with 4 Professional licenses with RAID, Wisenet WAVE pre-installed, 66TB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</si>
  <si>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WRR-5501L-66TB</t>
  </si>
  <si>
    <t>2U Wisenet WAVE Network Video Recorder with 4 Professional licenses with RAID, Wisenet WAVE pre-installed, 66TB raw (RAID 6 pre-configured), 470 Mbps recording B/W, 12 HDD Bay (3.5"), Intel Core i5, 8GB RAM, 256GB SSD OS drive, Linux Ubuntu 16.04 LTS, Support RAID 0/1/5/6 + BBU, HDMI, DP, and DVI output, Dual GbE NICs, Redundant 800W power supply, Keyboard and mouse included, Rail kit included</t>
  </si>
  <si>
    <t>WRR-5501-80TB</t>
  </si>
  <si>
    <t>2U Wisenet WAVE Network Video Recorder with 4 Professional licenses with RAID, Wisenet WAVE pre-installed, 80TB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</si>
  <si>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WRR-5501-88TB</t>
  </si>
  <si>
    <t>2U Wisenet WAVE Network Video Recorder with 4 Professional licenses with RAID, Wisenet WAVE pre-installed, 88TB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</si>
  <si>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WRR-5501-96TB</t>
  </si>
  <si>
    <t>2U Wisenet WAVE Network Video Recorder with 4 Professional licenses with RAID, Wisenet WAVE pre-installed, 96TB raw (RAID 6 pre-configured), 470 Mbps recording B/W, 12 HDD Bay (3.5"), Intel Core i5, 8GB RAM, 256GB SSD OS drive, Windows 10 IoT Enterprise, Support RAID 0/1/5/6 + BBU, HDMI, DP, and DVI output, Dual GbE NICs, Redundant 800W power supply, Keyboard and mouse included, Rail kit included</t>
  </si>
  <si>
    <t>WRR-5501L-96TB</t>
  </si>
  <si>
    <t>2U Wisenet WAVE Network Video Recorder with 4 Professional licenses with RAID, Wisenet WAVE pre-installed, 96TB raw (RAID 6 pre-configured), 470 Mbps recording B/W, 12 HDD Bay (3.5"), Intel Core i5, 8GB RAM, 256GB SSD OS drive, Linux Ubuntu 16.04 LTS, Support RAID 0/1/5/6 + BBU, HDMI, DP, and DVI output, Dual GbE NICs, Redundant 800W power supply, Keyboard and mouse included, Rail kit included</t>
  </si>
  <si>
    <t>WRR-5301-8TB</t>
  </si>
  <si>
    <t>2U Wisenet WAVE Network Video Recorder with 4 Professional licenses, Wisenet WAVE pre-installed, 8TB raw, 470 Mbps recording B/W, 8 HDD Bay (3.5"), Intel Core i5, 8GB RAM, 256GB SSD OS drive, Windows 10 IoT Enterprise, HDMI, DP, and DVI output, Dual GbE NICs, Redundant 800W power supply, Keyboard and mouse included, Rail kit included</t>
  </si>
  <si>
    <t>WRR-5301L-8TB</t>
  </si>
  <si>
    <t>2U Wisenet WAVE Network Video Recorder with 4 Professional licenses, Wisenet WAVE pre-installed, 8TB raw, 470 Mbps recording B/W, 8 HDD Bay (3.5"), Intel Core i5, 8GB RAM, 256GB SSD OS drive, Linux Ubuntu 16.04 LTS, HDMI, DP, and DVI output, Dual GbE NICs, Redundant 800W power supply, Keyboard and mouse included, Rail kit included</t>
  </si>
  <si>
    <t>WRR-5301-12TB</t>
  </si>
  <si>
    <t>2U Wisenet WAVE Network Video Recorder with 4 Professional licenses, Wisenet WAVE pre-installed, 12TB raw, 470 Mbps recording B/W, 8 HDD Bay (3.5"), Intel Core i5, 8GB RAM, 256GB SSD OS drive, Windows 10 IoT Enterprise, HDMI, DP, and DVI output, Dual GbE NICs, Redundant 800W power supply, Keyboard and mouse included, Rail kit included</t>
  </si>
  <si>
    <t>WRR-5301L-12TB</t>
  </si>
  <si>
    <t>2U Wisenet WAVE Network Video Recorder with 4 Professional licenses, Wisenet WAVE pre-installed, 12TB raw, 470 Mbps recording B/W, 8 HDD Bay (3.5"), Intel Core i5, 8GB RAM, 256GB SSD OS drive, Linux Ubuntu 16.04 LTS, HDMI, DP, and DVI output, Dual GbE NICs, Redundant 800W power supply, Keyboard and mouse included, Rail kit included</t>
  </si>
  <si>
    <t>WRR-5301-16TB</t>
  </si>
  <si>
    <t>2U Wisenet WAVE Network Video Recorder with 4 Professional licenses, Wisenet WAVE pre-installed, 16TB raw, 470 Mbps recording B/W, 8 HDD Bay (3.5"), Intel Core i5, 8GB RAM, 256GB SSD OS drive, Windows 10 IoT Enterprise, HDMI, DP, and DVI output, Dual GbE NICs, Redundant 800W power supply, Keyboard and mouse included, Rail kit included</t>
  </si>
  <si>
    <t>WRR-5301-20TB</t>
  </si>
  <si>
    <t>2U Wisenet WAVE Network Video Recorder with 4 Professional licenses, Wisenet WAVE pre-installed, 20TB raw, 470 Mbps recording B/W, 8 HDD Bay (3.5"), Intel Core i5, 8GB RAM, 256GB SSD OS drive, Windows 10 IoT Enterprise, HDMI, DP, and DVI output, Dual GbE NICs, Redundant 800W power supply, Keyboard and mouse included, Rail kit included</t>
  </si>
  <si>
    <t>WRR-5301-24TB</t>
  </si>
  <si>
    <t>2U Wisenet WAVE Network Video Recorder with 4 Professional licenses, Wisenet WAVE pre-installed, 24TB raw, 470 Mbps recording B/W, 8 HDD Bay (3.5"), Intel Core i5, 8GB RAM, 256GB SSD OS drive, Windows 10 IoT Enterprise, HDMI, DP, and DVI output, Dual GbE NICs, Redundant 800W power supply, Keyboard and mouse included, Rail kit included</t>
  </si>
  <si>
    <t>WRR-5301L-24TB</t>
  </si>
  <si>
    <t>2U Wisenet WAVE Network Video Recorder with 4 Professional licenses, Wisenet WAVE pre-installed, 24TB raw, 470 Mbps recording B/W, 8 HDD Bay (3.5"), Intel Core i5, 8GB RAM, 256GB SSD OS drive, Linux Ubuntu 16.04 LTS, HDMI, DP, and DVI output, Dual GbE NICs, Redundant 800W power supply, Keyboard and mouse included, Rail kit included</t>
  </si>
  <si>
    <t>WRR-5301-28TB</t>
  </si>
  <si>
    <t>2U Wisenet WAVE Network Video Recorder with 4 Professional licenses, Wisenet WAVE pre-installed, 28TB raw, 470 Mbps recording B/W, 8 HDD Bay (3.5"), Intel Core i5, 8GB RAM, 256GB SSD OS drive, Windows 10 IoT Enterprise, HDMI, DP, and DVI output, Dual GbE NICs, Redundant 800W power supply, Keyboard and mouse included, Rail kit included</t>
  </si>
  <si>
    <t>WRR-5301-32TB</t>
  </si>
  <si>
    <t>2U Wisenet WAVE Network Video Recorder with 4 Professional licenses, Wisenet WAVE pre-installed, 32TB raw, 470 Mbps recording B/W, 8 HDD Bay (3.5"), Intel Core i5, 8GB RAM, 256GB SSD OS drive, Windows 10 IoT Enterprise, HDMI, DP, and DVI output, Dual GbE NICs, Redundant 800W power supply, Keyboard and mouse included, Rail kit included</t>
  </si>
  <si>
    <t>WRR-5301-36TB</t>
  </si>
  <si>
    <t>2U Wisenet WAVE Network Video Recorder with 4 Professional licenses, Wisenet WAVE pre-installed, 36TB raw, 470 Mbps recording B/W, 8 HDD Bay (3.5"), Intel Core i5, 8GB RAM, 256GB SSD OS drive, Windows 10 IoT Enterprise, HDMI, DP, and DVI output, Dual GbE NICs, Redundant 800W power supply, Keyboard and mouse included, Rail kit included</t>
  </si>
  <si>
    <t>WRR-5301L-36TB</t>
  </si>
  <si>
    <t>2U Wisenet WAVE Network Video Recorder with 4 Professional licenses, Wisenet WAVE pre-installed, 36TB raw, 470 Mbps recording B/W, 8 HDD Bay (3.5"), Intel Core i5, 8GB RAM, 256GB SSD OS drive, Linux Ubuntu 16.04 LTS, HDMI, DP, and DVI output, Dual GbE NICs, Redundant 800W power supply, Keyboard and mouse included, Rail kit included</t>
  </si>
  <si>
    <t>WRR-5301-42TB</t>
  </si>
  <si>
    <t>2U Wisenet WAVE Network Video Recorder with 4 Professional licenses, Wisenet WAVE pre-installed, 42TB raw, 470 Mbps recording B/W, 8 HDD Bay (3.5"), Intel Core i5, 8GB RAM, 256GB SSD OS drive, Windows 10 IoT Enterprise, HDMI, DP, and DVI output, Dual GbE NICs, Redundant 800W power supply, Keyboard and mouse included, Rail kit included</t>
  </si>
  <si>
    <t>WRR-5301-48TB</t>
  </si>
  <si>
    <t>2U Wisenet WAVE Network Video Recorder with 4 Professional licenses, Wisenet WAVE pre-installed, 48TB raw, 470 Mbps recording B/W, 8 HDD Bay (3.5"), Intel Core i5, 8GB RAM, 256GB SSD OS drive, Windows 10 IoT Enterprise, HDMI, DP, and DVI output, Dual GbE NICs, Redundant 800W power supply, Keyboard and mouse included, Rail kit included</t>
  </si>
  <si>
    <t>WRR-5301L-48TB</t>
  </si>
  <si>
    <t>2U Wisenet WAVE Network Video Recorder with 4 Professional licenses, Wisenet WAVE pre-installed, 48TB raw, 470 Mbps recording B/W, 8 HDD Bay (3.5"), Intel Core i5, 8GB RAM, 256GB SSD OS drive, Linux Ubuntu 16.04 LTS, HDMI, DP, and DVI output, Dual GbE NICs, Redundant 800W power supply, Keyboard and mouse included, Rail kit included</t>
  </si>
  <si>
    <t>WRR-5301-56TB</t>
  </si>
  <si>
    <t>2U Wisenet WAVE Network Video Recorder with 4 Professional licenses, Wisenet WAVE pre-installed, 56TB raw, 470 Mbps recording B/W, 8 HDD Bay (3.5"), Intel Core i5, 8GB RAM, 256GB SSD OS drive, Windows 10 IoT Enterprise, HDMI, DP, and DVI output, Dual GbE NICs, Redundant 800W power supply, Keyboard and mouse included, Rail kit included</t>
  </si>
  <si>
    <t>WRR-5301-60TB</t>
  </si>
  <si>
    <t>2U Wisenet WAVE Network Video Recorder with 4 Professional licenses, Wisenet WAVE pre-installed, 60TB raw, 470 Mbps recording B/W, 8 HDD Bay (3.5"), Intel Core i5, 8GB RAM, 256GB SSD OS drive, Windows 10 IoT Enterprise, HDMI, DP, and DVI output, Dual GbE NICs, Redundant 800W power supply, Keyboard and mouse included, Rail kit included</t>
  </si>
  <si>
    <t>WRR-5301-64TB</t>
  </si>
  <si>
    <t>2U Wisenet WAVE Network Video Recorder with 4 Professional licenses, Wisenet WAVE pre-installed, 64TB raw, 470 Mbps recording B/W, 8 HDD Bay (3.5"), Intel Core i5, 8GB RAM, 256GB SSD OS drive, Windows 10 IoT Enterprise, HDMI, DP, and DVI output, Dual GbE NICs, Redundant 800W power supply, Keyboard and mouse included, Rail kit included</t>
  </si>
  <si>
    <t>WRR-5301L-64TB</t>
  </si>
  <si>
    <t>2U Wisenet WAVE Network Video Recorder with 4 Professional licenses, Wisenet WAVE pre-installed, 64TB raw, 470 Mbps recording B/W, 8 HDD Bay (3.5"), Intel Core i5, 8GB RAM, 256GB SSD OS drive, Linux Ubuntu 16.04 LTS, HDMI, DP, and DVI output, Dual GbE NICs, Redundant 800W power supply, Keyboard and mouse included, Rail kit included</t>
  </si>
  <si>
    <t>PRN-4011</t>
  </si>
  <si>
    <t>4K NVR, 64CH, No HDD,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however RAID can't be configured under this HDD configuration.</t>
  </si>
  <si>
    <t>XRN-6410DB4 (Target Launch: Dec 2020)</t>
  </si>
  <si>
    <t>64MP NVR, 64CH, H.265/H.264/MJPEG, ARB (Automatic Recovery Backup) &amp; Failover (N+1), 400Mbps recording/ 32Mbps playback throughput, Dual stream recording, 16 Hot Swap HDD bays, iSCSI, redundant power, 2x HDMI dual display, I/O, 2-way audio, ONVIF, maximum camera resolution of 32MP recording/display and fisheye dewarping on WEB and CMS, Support RAID 5/6.</t>
  </si>
  <si>
    <t>TBD</t>
  </si>
  <si>
    <t>PRN-4011-4TB</t>
  </si>
  <si>
    <t>4K NVR, 64CH, 4TB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however RAID can't be configured under this HDD configuration.</t>
  </si>
  <si>
    <t>PRN-4011-8TB</t>
  </si>
  <si>
    <t>4K NVR, 64CH, 8TB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however RAID can't be configured under this HDD configuration.</t>
  </si>
  <si>
    <r>
      <t xml:space="preserve">XRN-6410DB4-8TB </t>
    </r>
    <r>
      <rPr>
        <i/>
        <sz val="12"/>
        <color indexed="8"/>
        <rFont val="Arial"/>
        <family val="2"/>
      </rPr>
      <t>(Target Launch: Dec 2020)</t>
    </r>
  </si>
  <si>
    <t>PRN-4011-12TB</t>
  </si>
  <si>
    <t>4K NVR, 64CH, 12TB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(2TB * 6 RAID 5/6 Ready) Field configuration and setup required (recording storage 10TB on RAID 5 and 8TB on RAID 6)</t>
  </si>
  <si>
    <r>
      <t xml:space="preserve">XRN-6410DB4-12TB </t>
    </r>
    <r>
      <rPr>
        <i/>
        <sz val="12"/>
        <color indexed="8"/>
        <rFont val="Arial"/>
        <family val="2"/>
      </rPr>
      <t>(Target Launch: Dec 2020)</t>
    </r>
  </si>
  <si>
    <t>PRN-4011-16TB</t>
  </si>
  <si>
    <t>4K NVR, 64CH, 16TB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however RAID can't be configured under this HDD configuration.</t>
  </si>
  <si>
    <r>
      <t xml:space="preserve">XRN-6410DB4-16TB </t>
    </r>
    <r>
      <rPr>
        <i/>
        <sz val="12"/>
        <color indexed="8"/>
        <rFont val="Arial"/>
        <family val="2"/>
      </rPr>
      <t>(Target Launch: Dec 2020)</t>
    </r>
  </si>
  <si>
    <t>PRN-4011-20TB</t>
  </si>
  <si>
    <t>4K NVR, 64CH, 20TB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(4TB * 5 RAID 5 Ready) Field configuration and setup required (recording storage 16TB on RAID 5)</t>
  </si>
  <si>
    <r>
      <t xml:space="preserve">XRN-6410DB4-20TB </t>
    </r>
    <r>
      <rPr>
        <i/>
        <sz val="12"/>
        <color indexed="8"/>
        <rFont val="Arial"/>
        <family val="2"/>
      </rPr>
      <t>(Target Launch: Dec 2020)</t>
    </r>
  </si>
  <si>
    <t>PRN-4011-24TB</t>
  </si>
  <si>
    <t>4K NVR, 64CH, 24TB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(4TB * 6 RAID 5/6 Ready). Field configuration and setup required (recording storage 20TB on RAID 5 and 16TB on RAID 6)</t>
  </si>
  <si>
    <r>
      <t xml:space="preserve">XRN-6410DB4-24TB </t>
    </r>
    <r>
      <rPr>
        <i/>
        <sz val="12"/>
        <color indexed="8"/>
        <rFont val="Arial"/>
        <family val="2"/>
      </rPr>
      <t>(Target Launch: Dec 2020)</t>
    </r>
  </si>
  <si>
    <t>PRN-4011-30TB</t>
  </si>
  <si>
    <t>4K NVR, 64CH, 30TB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(6TB * 5 RAID 5 Ready). Field configuration and setup required (recording storage 24TB on RAID 5)</t>
  </si>
  <si>
    <r>
      <t xml:space="preserve">XRN-6410DB4-30TB </t>
    </r>
    <r>
      <rPr>
        <i/>
        <sz val="12"/>
        <color indexed="8"/>
        <rFont val="Arial"/>
        <family val="2"/>
      </rPr>
      <t>(Target Launch: Dec 2020)</t>
    </r>
  </si>
  <si>
    <t>PRN-4011-36TB</t>
  </si>
  <si>
    <t>4K NVR, 64CH, 36TB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(6TB * 6 RAID 5/6 Ready). Field configuration and setup required (recording storage 30TB on RAID 5 and 24TB on RAID 6)</t>
  </si>
  <si>
    <r>
      <t xml:space="preserve">XRN-6410DB4-36TB </t>
    </r>
    <r>
      <rPr>
        <i/>
        <sz val="12"/>
        <color indexed="8"/>
        <rFont val="Arial"/>
        <family val="2"/>
      </rPr>
      <t>(Target Launch: Dec 2020)</t>
    </r>
  </si>
  <si>
    <t>PRN-4011-40TB</t>
  </si>
  <si>
    <t>4K NVR, 64CH, 40TB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(4TB * 10 RAID 5 Ready). Field configuration and setup required (recording storage 32TB on RAID 5)</t>
  </si>
  <si>
    <r>
      <t xml:space="preserve">XRN-6410DB4-40TB </t>
    </r>
    <r>
      <rPr>
        <i/>
        <sz val="12"/>
        <color indexed="8"/>
        <rFont val="Arial"/>
        <family val="2"/>
      </rPr>
      <t>(Target Launch: Dec 2020)</t>
    </r>
  </si>
  <si>
    <t>PRN-4011-48TB</t>
  </si>
  <si>
    <t>4K NVR, 64CH, 48TB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(8TB * 6 RAID 5/6 Ready). Field configuration and setup required (recording storage 40TB on RAID 5 and 32TB on RAID 6)</t>
  </si>
  <si>
    <r>
      <t xml:space="preserve">XRN-6410DB4-48TB </t>
    </r>
    <r>
      <rPr>
        <i/>
        <sz val="12"/>
        <color indexed="8"/>
        <rFont val="Arial"/>
        <family val="2"/>
      </rPr>
      <t>(Target Launch: Dec 2020)</t>
    </r>
  </si>
  <si>
    <t>PRN-4011-60TB</t>
  </si>
  <si>
    <t>4K NVR, 64CH, 60TB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(6TB * 10 RAID 5 Ready). Field configuration and setup required (recording storage 48TB on RAID 5)</t>
  </si>
  <si>
    <r>
      <t xml:space="preserve">XRN-6410DB4-60TB </t>
    </r>
    <r>
      <rPr>
        <i/>
        <sz val="12"/>
        <color indexed="8"/>
        <rFont val="Arial"/>
        <family val="2"/>
      </rPr>
      <t>(Target Launch: Dec 2020)</t>
    </r>
  </si>
  <si>
    <t>PRN-4011-72TB</t>
  </si>
  <si>
    <t>4K NVR, 64CH, 72TB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(6TB * 12 RAID 5/6 Ready). Field configuration and setup required (recording storage 60TB on RAID 5 and 48TB on RAID 6)</t>
  </si>
  <si>
    <r>
      <t xml:space="preserve">XRN-6410DB4-72TB </t>
    </r>
    <r>
      <rPr>
        <i/>
        <sz val="12"/>
        <color indexed="8"/>
        <rFont val="Arial"/>
        <family val="2"/>
      </rPr>
      <t>(Target Launch: Dec 2020)</t>
    </r>
  </si>
  <si>
    <t>PRN-4011-80TB</t>
  </si>
  <si>
    <t>4K NVR, 64CH, 80TB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(8TB * 10 RAID 5 Ready). Field configuration and setup required (recording storage 64TB on RAID 5)</t>
  </si>
  <si>
    <r>
      <t xml:space="preserve">XRN-6410DB4-80TB </t>
    </r>
    <r>
      <rPr>
        <i/>
        <sz val="12"/>
        <color indexed="8"/>
        <rFont val="Arial"/>
        <family val="2"/>
      </rPr>
      <t>(Target Launch: Dec 2020)</t>
    </r>
  </si>
  <si>
    <t>PRN-4011-96TB</t>
  </si>
  <si>
    <t>4K NVR, 64CH, 96TB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(8TB * 12 RAID 5/6 Ready). Field configuration and setup required (recording storage 80TB on RAID 5 and 64TB on RAID 6)</t>
  </si>
  <si>
    <r>
      <t xml:space="preserve">XRN-6410DB4-96TB </t>
    </r>
    <r>
      <rPr>
        <i/>
        <sz val="12"/>
        <color indexed="8"/>
        <rFont val="Arial"/>
        <family val="2"/>
      </rPr>
      <t>(Target Launch: Dec 2020)</t>
    </r>
  </si>
  <si>
    <t>SLA-M-M21D</t>
  </si>
  <si>
    <t>Megapixel Fixed Lens</t>
  </si>
  <si>
    <t>Super Wide Angle Lens, 1/2", f2.1mm/F1.8 Fixed Focal, 2.0 MP, M12 Mount
Compatible With SNV-6012M, SNV-6013</t>
  </si>
  <si>
    <t>SLA-M-M36D</t>
  </si>
  <si>
    <r>
      <t>1/2", f3.6mm/F2.0 Fixed Focal, 2.0 MP, M12 Mount
Compatible With</t>
    </r>
    <r>
      <rPr>
        <b/>
        <sz val="12"/>
        <color indexed="8"/>
        <rFont val="Arial"/>
        <family val="2"/>
      </rPr>
      <t xml:space="preserve"> SNV-6013</t>
    </r>
  </si>
  <si>
    <t>SLA-M-M60D</t>
  </si>
  <si>
    <r>
      <t xml:space="preserve">1/2", f6.0mm/F2.0 Fixed Focal, 2.0 MP, M12 Mount
Compatible With </t>
    </r>
    <r>
      <rPr>
        <b/>
        <sz val="12"/>
        <color indexed="8"/>
        <rFont val="Arial"/>
        <family val="2"/>
      </rPr>
      <t>SNV-6013</t>
    </r>
  </si>
  <si>
    <t xml:space="preserve">Camera - HD Analog </t>
  </si>
  <si>
    <t>SCD-6013</t>
  </si>
  <si>
    <t>AHD Dome</t>
  </si>
  <si>
    <t>Wisenet HD+ 2MP, Full HD(1080p) 30fps dome camera, 1/2.9" 2M CMOS, 2.8mm Fixed Focal lens, 60dB DWDR, Coaxial Control, true D/N, 12VDC Only</t>
  </si>
  <si>
    <t>WRR-P-E200W-8TB</t>
  </si>
  <si>
    <t>1U Wisenet WAVE Network Video Recorder with 4 Professional licenses, Wisenet WAVE pre-installed, 8TB raw, 470 Mbps recording B/W, 4 HDD Bay (3.5" with up to 3 hot plug drives), Intel Xeon E-2124, 16GB RAM, 240GB SSD OS drive, Windows 10 Pro, VGA output, Dual GbE NICs, IPMI, Single 250W power supply, Keyboard and mouse included, Rail kit included</t>
  </si>
  <si>
    <t>WRR-P-E200W-12TB</t>
  </si>
  <si>
    <t>1U Wisenet WAVE Network Video Recorder with 4 Professional licenses, Wisenet WAVE pre-installed, 12TB raw, 470 Mbps recording B/W, 4 HDD Bay (3.5" with up to 3 hot plug drives), Intel Xeon E-2124, 16GB RAM, 240GB SSD OS drive, Windows 10 Pro, VGA output, Dual GbE NICs, IPMI, Single 250W power supply, Keyboard and mouse included, Rail kit included</t>
  </si>
  <si>
    <t>WRR-P-E200W-16TB</t>
  </si>
  <si>
    <t>1U Wisenet WAVE Network Video Recorder with 4 Professional licenses, Wisenet WAVE pre-installed, 16TB raw, 470 Mbps recording B/W, 4 HDD Bay (3.5" with up to 3 hot plug drives), Intel Xeon E-2124, 16GB RAM, 240GB SSD OS drive, Windows 10 Pro, VGA output, Dual GbE NICs, IPMI, Single 250W power supply, Keyboard and mouse included, Rail kit included</t>
  </si>
  <si>
    <t>WRR-P-E200W-24TB</t>
  </si>
  <si>
    <t>1U Wisenet WAVE Network Video Recorder with 4 Professional licenses, Wisenet WAVE pre-installed, 24TB raw, 470 Mbps recording B/W, 4 HDD Bay (3.5" with up to 3 hot plug drives), Intel Xeon E-2124, 16GB RAM, 240GB SSD OS drive, Windows 10 Pro, VGA output, Dual GbE NICs, IPMI, Single 250W power supply, Keyboard and mouse included, Rail kit included</t>
  </si>
  <si>
    <t>WRR-P-E200W-28TB</t>
  </si>
  <si>
    <t>1U Wisenet WAVE Network Video Recorder with 4 Professional licenses, Wisenet WAVE pre-installed, 28TB raw, 470 Mbps recording B/W, 4 HDD Bay (3.5" with up to 3 hot plug drives), Intel Xeon E-2124, 16GB RAM, 240GB SSD OS drive, Windows 10 Pro, VGA output, Dual GbE NICs, IPMI, Single 250W power supply, Keyboard and mouse included, Rail kit included</t>
  </si>
  <si>
    <t>WRR-P-E200W-36TB</t>
  </si>
  <si>
    <t>1U Wisenet WAVE Network Video Recorder with 4 Professional licenses, Wisenet WAVE pre-installed, 36TB raw, 470 Mbps recording B/W, 4 HDD Bay (3.5" with up to 3 hot plug drives), Intel Xeon E-2124, 16GB RAM, 240GB SSD OS drive, Windows 10 Pro, VGA output, Dual GbE NICs, IPMI, Single 250W power supply, Keyboard and mouse included, Rail kit included</t>
  </si>
  <si>
    <t>WRR-P-E200W-42TB</t>
  </si>
  <si>
    <t>1U Wisenet WAVE Network Video Recorder with 4 Professional licenses, Wisenet WAVE pre-installed, 42TB raw, 470 Mbps recording B/W, 4 HDD Bay (3.5" with up to 3 hot plug drives), Intel Xeon E-2124, 16GB RAM, 240GB SSD OS drive, Windows 10 Pro, VGA output, Dual GbE NICs, IPMI, Single 250W power supply, Keyboard and mouse included, Rail kit included</t>
  </si>
  <si>
    <t>WRR-P-S202W-16TB</t>
  </si>
  <si>
    <t>2U Wisenet WAVE Network Video Recorder with 4 Professional licenses with RAID, Wisenet WAVE pre-installed, 16TB raw (7TB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</si>
  <si>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WRR-P-S202W-20TB</t>
  </si>
  <si>
    <t>2U Wisenet WAVE Network Video Recorder with 4 Professional licenses with RAID, Wisenet WAVE pre-installed, 20TB raw (11TB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</si>
  <si>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WRR-P-S202W-24TB</t>
  </si>
  <si>
    <t>2U Wisenet WAVE Network Video Recorder with 4 Professional licenses with RAID, Wisenet WAVE pre-installed, 24TB raw (15TB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</si>
  <si>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 xml:space="preserve">WRR-P-S202W1-24TB  </t>
  </si>
  <si>
    <t>WRR-P-S202W-28TB</t>
  </si>
  <si>
    <t>2U Wisenet WAVE Network Video Recorder with 4 Professional licenses with RAID, Wisenet WAVE pre-installed, 28TB raw (19TB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</si>
  <si>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 xml:space="preserve">WRR-P-S202W1-28TB  </t>
  </si>
  <si>
    <t>WRR-P-S202W-32TB</t>
  </si>
  <si>
    <t>2U Wisenet WAVE Network Video Recorder with 4 Professional licenses with RAID, Wisenet WAVE pre-installed, 32TB raw (22TB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</si>
  <si>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WRR-P-S202W-40TB</t>
  </si>
  <si>
    <t>2U Wisenet WAVE Network Video Recorder with 4 Professional licenses with RAID, Wisenet WAVE pre-installed, 40TB raw (30TB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</si>
  <si>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WRR-P-S202W-48TB</t>
  </si>
  <si>
    <t>2U Wisenet WAVE Network Video Recorder with 4 Professional licenses with RAID, Wisenet WAVE pre-installed, 48TB raw (37TB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</si>
  <si>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WRR-P-S202W-64TB</t>
  </si>
  <si>
    <t>2U Wisenet WAVE Network Video Recorder with 4 Professional licenses with RAID, Wisenet WAVE pre-installed, 64TB raw (45TB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</si>
  <si>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 xml:space="preserve">WRR-P-S202W1-64TB </t>
  </si>
  <si>
    <t>WRR-P-S202W-80TB</t>
  </si>
  <si>
    <t>2U Wisenet WAVE Network Video Recorder with 4 Professional licenses with RAID, Wisenet WAVE pre-installed, 80TB raw (60TB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</si>
  <si>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WRR-P-S202W-96TB</t>
  </si>
  <si>
    <t>2U Wisenet WAVE Network Video Recorder with 4 Professional licenses with RAID, Wisenet WAVE pre-installed, 96TB raw (74TB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</si>
  <si>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WRR-P-S202W-108TB</t>
  </si>
  <si>
    <t>2U Wisenet WAVE Network Video Recorder with 4 Professional licenses with RAID, Wisenet WAVE pre-installed, 108TB raw (78TB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</si>
  <si>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WRR-P-S202W-120TB</t>
  </si>
  <si>
    <t>2U Wisenet WAVE Network Video Recorder with 4 Professional licenses with RAID, Wisenet WAVE pre-installed, 120TB raw (89TB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</si>
  <si>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WRR-P-S202W-132TB</t>
  </si>
  <si>
    <t>2U Wisenet WAVE Network Video Recorder with 4 Professional licenses with RAID, Wisenet WAVE pre-installed, 132TB raw (100TB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</si>
  <si>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WRR-P-S202W-144TB</t>
  </si>
  <si>
    <t>2U Wisenet WAVE Network Video Recorder with 4 Professional licenses with RAID, Wisenet WAVE pre-installed, 144TB raw (112TB usable after disk formatting &amp; RAID 6 pre-configured), 470 Mbps recording B/W, 14 HDD Bay (3.5"), Intel Xeon Silver 4210, 16GB RAM, Dual 240GB SSD OS drives (RAID 1), Windows 10 Pro, Support RAID 0/1/5/6 + 8GB NV cache, VGA output, Quad GbE NICs, IPMI, Redundant 750W power supplies, Keyboard and mouse included, Rail kit included</t>
  </si>
  <si>
    <t>WRR-P-E200S-8TB</t>
  </si>
  <si>
    <t>1U Wisenet WAVE Network Video Recorder with 4 Professional licenses, Wisenet WAVE pre-installed, 8TB raw, 470 Mbps recording B/W, 4 HDD Bay (3.5" with up to 3 hot plug drives), Intel Xeon E-2124, 16GB RAM, 240GB SSD OS drive, Windows Server 2016 Standard, VGA output, Dual GbE NICs, IPMI, Single 250W power supply, Keyboard and mouse included, Rail kit included</t>
  </si>
  <si>
    <t>WRR-P-E200S-12TB</t>
  </si>
  <si>
    <t>1U Wisenet WAVE Network Video Recorder with 4 Professional licenses, Wisenet WAVE pre-installed, 12TB raw, 470 Mbps recording B/W, 4 HDD Bay (3.5" with up to 3 hot plug drives), Intel Xeon E-2124, 16GB RAM, 240GB SSD OS drive, Windows Server 2016 Standard, VGA output, Dual GbE NICs, IPMI, Single 250W power supply, Keyboard and mouse included, Rail kit included</t>
  </si>
  <si>
    <t>WRR-P-E200S-16TB</t>
  </si>
  <si>
    <t>1U Wisenet WAVE Network Video Recorder with 4 Professional licenses, Wisenet WAVE pre-installed, 16TB raw, 470 Mbps recording B/W, 4 HDD Bay (3.5" with up to 3 hot plug drives), Intel Xeon E-2124, 16GB RAM, 240GB SSD OS drive, Windows Server 2016 Standard, VGA output, Dual GbE NICs, IPMI, Single 250W power supply, Keyboard and mouse included, Rail kit included</t>
  </si>
  <si>
    <t>WRR-P-E200S-24TB</t>
  </si>
  <si>
    <t>1U Wisenet WAVE Network Video Recorder with 4 Professional licenses, Wisenet WAVE pre-installed, 24TB raw, 470 Mbps recording B/W, 4 HDD Bay (3.5" with up to 3 hot plug drives), Intel Xeon E-2124, 16GB RAM, 240GB SSD OS drive, Windows Server 2016 Standard, VGA output, Dual GbE NICs, IPMI, Single 250W power supply, Keyboard and mouse included, Rail kit included</t>
  </si>
  <si>
    <t>WRR-P-E200S-28TB</t>
  </si>
  <si>
    <t>1U Wisenet WAVE Network Video Recorder with 4 Professional licenses, Wisenet WAVE pre-installed, 28TB raw, 470 Mbps recording B/W, 4 HDD Bay (3.5" with up to 3 hot plug drives), Intel Xeon E-2124, 16GB RAM, 240GB SSD OS drive, Windows Server 2016 Standard, VGA output, Dual GbE NICs, IPMI, Single 250W power supply, Keyboard and mouse included, Rail kit included</t>
  </si>
  <si>
    <t>WRR-P-E200S-36TB</t>
  </si>
  <si>
    <t>1U Wisenet WAVE Network Video Recorder with 4 Professional licenses, Wisenet WAVE pre-installed, 36TB raw, 470 Mbps recording B/W, 4 HDD Bay (3.5" with up to 3 hot plug drives), Intel Xeon E-2124, 16GB RAM, 240GB SSD OS drive, Windows Server 2016 Standard, VGA output, Dual GbE NICs, IPMI, Single 250W power supply, Keyboard and mouse included, Rail kit included</t>
  </si>
  <si>
    <t>WRR-P-E200S-42TB</t>
  </si>
  <si>
    <t>1U Wisenet WAVE Network Video Recorder with 4 Professional licenses, Wisenet WAVE pre-installed, 42TB raw, 470 Mbps recording B/W, 4 HDD Bay (3.5" with up to 3 hot plug drives), Intel Xeon E-2124, 16GB RAM, 240GB SSD OS drive, Windows Server 2016 Standard, VGA output, Dual GbE NICs, IPMI, Single 250W power supply, Keyboard and mouse included, Rail kit included</t>
  </si>
  <si>
    <t>WRR-P-S202S-16TB</t>
  </si>
  <si>
    <t>2U Wisenet WAVE Network Video Recorder with 4 Professional licenses with RAID, Wisenet WAVE pre-installed, 16TB raw (7TB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</si>
  <si>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WRR-P-S202S-20TB</t>
  </si>
  <si>
    <t>2U Wisenet WAVE Network Video Recorder with 4 Professional licenses with RAID, Wisenet WAVE pre-installed, 20TB raw (11TB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</si>
  <si>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WRR-P-S202S-24TB</t>
  </si>
  <si>
    <t>2U Wisenet WAVE Network Video Recorder with 4 Professional licenses with RAID, Wisenet WAVE pre-installed, 24TB raw (15TB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</si>
  <si>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 xml:space="preserve">WRR-P-S202S1-24TB  </t>
  </si>
  <si>
    <t>WRR-P-S202S-28TB</t>
  </si>
  <si>
    <t>2U Wisenet WAVE Network Video Recorder with 4 Professional licenses with RAID, Wisenet WAVE pre-installed, 28TB raw (19TB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</si>
  <si>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 xml:space="preserve">WRR-P-S202S1-28TB  </t>
  </si>
  <si>
    <t>WRR-P-S202S-32TB</t>
  </si>
  <si>
    <t>2U Wisenet WAVE Network Video Recorder with 4 Professional licenses with RAID, Wisenet WAVE pre-installed, 32TB raw (22TB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</si>
  <si>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WRR-P-S202S-40TB</t>
  </si>
  <si>
    <t>2U Wisenet WAVE Network Video Recorder with 4 Professional licenses with RAID, Wisenet WAVE pre-installed, 40TB raw (30TB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</si>
  <si>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WRR-P-S202S-48TB</t>
  </si>
  <si>
    <t>2U Wisenet WAVE Network Video Recorder with 4 Professional licenses with RAID, Wisenet WAVE pre-installed, 48TB raw (37TB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</si>
  <si>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WRR-P-S202S-64TB</t>
  </si>
  <si>
    <t>2U Wisenet WAVE Network Video Recorder with 4 Professional licenses with RAID, Wisenet WAVE pre-installed, 64TB raw (45TB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</si>
  <si>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 xml:space="preserve">WRR-P-S202S1-64TB </t>
  </si>
  <si>
    <t>WRR-P-S202S-80TB</t>
  </si>
  <si>
    <t>2U Wisenet WAVE Network Video Recorder with 4 Professional licenses with RAID, Wisenet WAVE pre-installed, 80TB raw (60TB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</si>
  <si>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WRR-P-S202S-96TB</t>
  </si>
  <si>
    <t>2U Wisenet WAVE Network Video Recorder with 4 Professional licenses with RAID, Wisenet WAVE pre-installed, 96TB raw (74TB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</si>
  <si>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WRR-P-S202S-108TB</t>
  </si>
  <si>
    <t>2U Wisenet WAVE Network Video Recorder with 4 Professional licenses with RAID, Wisenet WAVE pre-installed, 108TB raw (78TB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</si>
  <si>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WRR-P-S202S-120TB</t>
  </si>
  <si>
    <t>2U Wisenet WAVE Network Video Recorder with 4 Professional licenses with RAID, Wisenet WAVE pre-installed, 120TB raw (89TB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</si>
  <si>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WRR-P-S202S-132TB</t>
  </si>
  <si>
    <t>2U Wisenet WAVE Network Video Recorder with 4 Professional licenses with RAID, Wisenet WAVE pre-installed, 132TB raw (100TB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</si>
  <si>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WRR-P-S202S-144TB</t>
  </si>
  <si>
    <t>2U Wisenet WAVE Network Video Recorder with 4 Professional licenses with RAID, Wisenet WAVE pre-installed, 144TB raw (112TB usable after disk formatting &amp; RAID 6 pre-configured), 470 Mbps recording B/W, 14 HDD Bay (3.5"), Intel Xeon Silver 4210, 16GB RAM, Dual 240GB SSD OS drives (RAID 1), Windows Server 2016 Standard, Support RAID 0/1/5/6 + 8GB NV cache, VGA output, Quad GbE NICs, IPMI, Redundant 750W power supplies, Keyboard and mouse included, Rail kit included</t>
  </si>
  <si>
    <t>WRR-P-E200L-8TB</t>
  </si>
  <si>
    <t>1U Wisenet WAVE Network Video Recorder with 4 Professional licenses, Wisenet WAVE pre-installed, 8TB raw, 470 Mbps recording B/W, 4 HDD Bay (3.5" with up to 3 hot plug drives), Intel Xeon E-2124, 16GB RAM, 240GB SSD OS drive, Ubuntu Linux 18.04 LTS, VGA output, Dual GbE NICs, IPMI, Single 250W power supply, Keyboard and mouse included, Rail kit included</t>
  </si>
  <si>
    <t>WRR-P-E200L-12TB</t>
  </si>
  <si>
    <t>1U Wisenet WAVE Network Video Recorder with 4 Professional licenses, Wisenet WAVE pre-installed, 12TB raw, 470 Mbps recording B/W, 4 HDD Bay (3.5" with up to 3 hot plug drives), Intel Xeon E-2124, 16GB RAM, 240GB SSD OS drive, Ubuntu Linux 18.04 LTS, VGA output, Dual GbE NICs, IPMI, Single 250W power supply, Keyboard and mouse included, Rail kit included</t>
  </si>
  <si>
    <t>WRR-P-E200L-16TB</t>
  </si>
  <si>
    <t>1U Wisenet WAVE Network Video Recorder with 4 Professional licenses, Wisenet WAVE pre-installed, 16TB raw, 470 Mbps recording B/W, 4 HDD Bay (3.5" with up to 3 hot plug drives), Intel Xeon E-2124, 16GB RAM, 240GB SSD OS drive, Ubuntu Linux 18.04 LTS, VGA output, Dual GbE NICs, IPMI, Single 250W power supply, Keyboard and mouse included, Rail kit included</t>
  </si>
  <si>
    <t>WRR-P-E200L-24TB</t>
  </si>
  <si>
    <t>1U Wisenet WAVE Network Video Recorder with 4 Professional licenses, Wisenet WAVE pre-installed, 24TB raw, 470 Mbps recording B/W, 4 HDD Bay (3.5" with up to 3 hot plug drives), Intel Xeon E-2124, 16GB RAM, 240GB SSD OS drive, Ubuntu Linux 18.04 LTS, VGA output, Dual GbE NICs, IPMI, Single 250W power supply, Keyboard and mouse included, Rail kit included</t>
  </si>
  <si>
    <t>WRR-P-E200L-28TB</t>
  </si>
  <si>
    <t>1U Wisenet WAVE Network Video Recorder with 4 Professional licenses, Wisenet WAVE pre-installed, 28TB raw, 470 Mbps recording B/W, 4 HDD Bay (3.5" with up to 3 hot plug drives), Intel Xeon E-2124, 16GB RAM, 240GB SSD OS drive, Ubuntu 18.04 LTS, VGA output, Dual GbE NICs, IPMI, Single 250W power supply, Keyboard and mouse included, Rail kit included</t>
  </si>
  <si>
    <t>WRR-P-E200L-36TB</t>
  </si>
  <si>
    <t>1U Wisenet WAVE Network Video Recorder with 4 Professional licenses, Wisenet WAVE pre-installed, 36TB raw, 470 Mbps recording B/W, 4 HDD Bay (3.5" with up to 3 hot plug drives), Intel Xeon E-2124, 16GB RAM, 240GB SSD OS drive, Ubuntu Linux 18.04 LTS, VGA output, Dual GbE NICs, IPMI, Single 250W power supply, Keyboard and mouse included, Rail kit included</t>
  </si>
  <si>
    <t>WRR-P-E200L-42TB</t>
  </si>
  <si>
    <t>1U Wisenet WAVE Network Video Recorder with 4 Professional licenses, Wisenet WAVE pre-installed, 42TB raw, 470 Mbps recording B/W, 4 HDD Bay (3.5" with up to 3 hot plug drives), Intel Xeon E-2124, 16GB RAM, 240GB SSD OS drive, Ubuntu Linux 18.04 LTS, VGA output, Dual GbE NICs, IPMI, Single 250W power supply, Keyboard and mouse included, Rail kit included</t>
  </si>
  <si>
    <t>WRR-P-S202L-16TB</t>
  </si>
  <si>
    <t>2U Wisenet WAVE Network Video Recorder with 4 Professional licenses with RAID, Wisenet WAVE pre-installed, 16TB raw (7TB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</si>
  <si>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WRR-P-S202L-20TB</t>
  </si>
  <si>
    <t>2U Wisenet WAVE Network Video Recorder with 4 Professional licenses with RAID, Wisenet WAVE pre-installed, 20TB raw (11TB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</si>
  <si>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WRR-P-S202L-24TB</t>
  </si>
  <si>
    <t>2U Wisenet WAVE Network Video Recorder with 4 Professional licenses with RAID, Wisenet WAVE pre-installed, 24TB raw (15TB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</si>
  <si>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WRR-P-S202L-28TB</t>
  </si>
  <si>
    <t>2U Wisenet WAVE Network Video Recorder with 4 Professional licenses with RAID, Wisenet WAVE pre-installed, 28TB raw (19TB usable after disk formatting &amp; RAID 6 pre-configured), 470 Mbps recording B/W, 14 HDD Bay (3.5"), Intel Xeon Silver 4210, 16GB RAM, Dual 240GB SSD OS drives (RAID 1), Ubuntu 18.04 LTS, Support RAID 0/1/5/6 + 8GB NV cache, VGA output, Quad GbE NICs, IPMI, Redundant 750W power supplies, Keyboard and mouse included, Rail kit included</t>
  </si>
  <si>
    <t>WRR-P-S202L-32TB</t>
  </si>
  <si>
    <t>2U Wisenet WAVE Network Video Recorder with 4 Professional licenses with RAID, Wisenet WAVE pre-installed, 32TB raw (22TB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</si>
  <si>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WRR-P-S202L-40TB</t>
  </si>
  <si>
    <t>2U Wisenet WAVE Network Video Recorder with 4 Professional licenses with RAID, Wisenet WAVE pre-installed, 40TB raw (30TB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</si>
  <si>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WRR-P-S202L-48TB</t>
  </si>
  <si>
    <t>2U Wisenet WAVE Network Video Recorder with 4 Professional licenses with RAID, Wisenet WAVE pre-installed, 48TB raw (37TB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</si>
  <si>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WRR-P-S202L-64TB</t>
  </si>
  <si>
    <t>2U Wisenet WAVE Network Video Recorder with 4 Professional licenses with RAID, Wisenet WAVE pre-installed, 64TB raw (45TB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</si>
  <si>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WRR-P-S202L-80TB</t>
  </si>
  <si>
    <t>2U Wisenet WAVE Network Video Recorder with 4 Professional licenses with RAID, Wisenet WAVE pre-installed, 80TB raw (60TB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</si>
  <si>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WRR-P-S202L-96TB</t>
  </si>
  <si>
    <t>2U Wisenet WAVE Network Video Recorder with 4 Professional licenses with RAID, Wisenet WAVE pre-installed, 96TB raw (74TB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</si>
  <si>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WRR-P-S202L-108TB</t>
  </si>
  <si>
    <t>2U Wisenet WAVE Network Video Recorder with 4 Professional licenses with RAID, Wisenet WAVE pre-installed, 108TB raw (78TB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</si>
  <si>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WRR-P-S202L-120TB</t>
  </si>
  <si>
    <t>2U Wisenet WAVE Network Video Recorder with 4 Professional licenses with RAID, Wisenet WAVE pre-installed, 120TB raw (89TB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</si>
  <si>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WRR-P-S202L-132TB</t>
  </si>
  <si>
    <t>2U Wisenet WAVE Network Video Recorder with 4 Professional licenses with RAID, Wisenet WAVE pre-installed, 132TB raw (100TB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</si>
  <si>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WRR-P-S202L-144TB</t>
  </si>
  <si>
    <t>2U Wisenet WAVE Network Video Recorder with 4 Professional licenses with RAID, Wisenet WAVE pre-installed, 144TB raw (112TB usable after disk formatting &amp; RAID 6 pre-configured), 470 Mbps recording B/W, 14 HDD Bay (3.5"), Intel Xeon Silver 4210, 16GB RAM, Dual 240GB SSD OS drives (RAID 1), Ubuntu Linux 18.04 LTS, Support RAID 0/1/5/6 + 8GB NV cache, VGA output, Quad GbE NICs, IPMI, Redundant 750W power supplies, Keyboard and mouse included, Rail kit included</t>
  </si>
  <si>
    <t>2U Wisenet WAVE Network Video Recorder with 4 Professional licenses, Wisenet WAVE pre-installed, 144TB raw (112TB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</si>
  <si>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PWR-24AC-4-4UL</t>
  </si>
  <si>
    <t>Power supply, 24 VAC, 4 Output, 4 Amps, Small Enclosure,  UL LISTED, 110V only</t>
  </si>
  <si>
    <t>PWR-24AC-8-4UL</t>
  </si>
  <si>
    <t>Power supply, 24 VAC, 8 Output, 4 Amps, Small Enclosure, UL LISTED, 110V only</t>
  </si>
  <si>
    <t>PWR-24AC-8-7</t>
  </si>
  <si>
    <t>Power supply, 24 VAC, 8 Output, 7.25 Amps, Small Enclosure, 110V only</t>
  </si>
  <si>
    <t>PWR-24AC-16-14</t>
  </si>
  <si>
    <t>Power supply, 24 VAC, 16 Output, 14.5 Amps, Small Enclosure, 110V only</t>
  </si>
  <si>
    <t>PWR-12DC-8-5</t>
  </si>
  <si>
    <t>Power supply, 12 VDC, 8 Output, 5 Amps, Small Enclosure, 110V only</t>
  </si>
  <si>
    <t>PWR-12DC-16-5</t>
  </si>
  <si>
    <t>Power supply, 12 VDC, 16 Output, 5 Amps, Small Enclosure, 110V only</t>
  </si>
  <si>
    <t>PWR-12DC-16-10</t>
  </si>
  <si>
    <t>Power supply, 12 VDC, 16 Output, 10 Amps, Large Enclosure, 110V only</t>
  </si>
  <si>
    <t>HCD-7070R</t>
  </si>
  <si>
    <r>
      <t xml:space="preserve">Wisenet HD+ 4MP IR indoor dome camera, AHD or CVBS formats are available, manual vari-focal Lens (3.1X) (3.2-10mm), true D/N, 24VAC/12VDC, IR distance 65 feet. </t>
    </r>
    <r>
      <rPr>
        <sz val="12"/>
        <color indexed="10"/>
        <rFont val="Arial"/>
        <family val="2"/>
      </rPr>
      <t>Not compatible with new Pentabrid recorders (HRX-xxxx)</t>
    </r>
  </si>
  <si>
    <t>SLA-E-M1240DNB</t>
  </si>
  <si>
    <t>Lens, 1/2", 6MP, Vari-focal (12-40mm), Auto DC Iris, CS-Mount</t>
  </si>
  <si>
    <t>QRN-810S</t>
  </si>
  <si>
    <t>4K NVR, no HDD, supports: 8 channels with 8 PoE ports, H.265/H.264/MJPEG, ARB (Automatic Recovery Backup), 1 fixed internal SATA HDDs (6TB max), max. resolution of 8MP recording/display, QR code connect</t>
  </si>
  <si>
    <t>QRN-810S-2TB</t>
  </si>
  <si>
    <t>4K NVR, 2TB, supports: 8 channels with 8 PoE ports, H.265/H.264/MJPEG, ARB (Automatic Recovery Backup), 1 fixed internal SATA HDDs (6TB max), max. resolution of 8MP recording/display, QR code connect</t>
  </si>
  <si>
    <t>QRN-810S-4TB</t>
  </si>
  <si>
    <t>4K NVR, 4TB, supports: 8 channels with 8 PoE ports, H.265/H.264/MJPEG, ARB (Automatic Recovery Backup), 1 fixed internal SATA HDDs (6TB max), max. resolution of 8MP recording/display, QR code connect</t>
  </si>
  <si>
    <t>QRN-810S-6TB</t>
  </si>
  <si>
    <t>4K NVR, 6TB, supports: 8 channels with 8 PoE ports, H.265/H.264/MJPEG, ARB (Automatic Recovery Backup), 1 fixed internal SATA HDDs (6TB max), max. resolution of 8MP recording/display, QR code connect</t>
  </si>
  <si>
    <t>QRN-410S</t>
  </si>
  <si>
    <t>4 CH PoE NVR</t>
  </si>
  <si>
    <t>4K NVR, no HDD, supports: 4 channels with 4 PoE ports, H.265/H.264/MJPEG, ARB (Automatic Recovery Backup), 1 fixed internal SATA HDDs (6TB max), max. resolution of 8MP recording/display, QR code connect</t>
  </si>
  <si>
    <t>QRN-410S-1TB</t>
  </si>
  <si>
    <t>4K NVR, 1TB, supports: 4 channels with 4 PoE ports, H.265/H.264/MJPEG, ARB (Automatic Recovery Backup), 1 fixed internal SATA HDDs (6TB max), max. resolution of 8MP recording/display, QR code connect</t>
  </si>
  <si>
    <t>QRN-410S-2TB</t>
  </si>
  <si>
    <t>4K NVR, 2TB, supports: 4 channels with 4 PoE ports, H.265/H.264/MJPEG, ARB (Automatic Recovery Backup), 1 fixed internal SATA HDDs (6TB max), max. resolution of 8MP recording/display, QR code connect</t>
  </si>
  <si>
    <t>QRN-410S-4TB</t>
  </si>
  <si>
    <t>4K NVR, 4TB, supports: 4 channels with 4 PoE ports, H.265/H.264/MJPEG, ARB (Automatic Recovery Backup), 1 fixed internal SATA HDDs (6TB max), max. resolution of 8MP recording/display, QR code connect</t>
  </si>
  <si>
    <t>QRN-410S-6TB</t>
  </si>
  <si>
    <t>4K NVR, 6TB, supports: 4 channels with 4 PoE ports, H.265/H.264/MJPEG, ARB (Automatic Recovery Backup), 1 fixed internal SATA HDDs (6TB max), max. resolution of 8MP recording/display, QR code connect</t>
  </si>
  <si>
    <t>WAVE-  Integration License</t>
  </si>
  <si>
    <t>C2P-BASE</t>
  </si>
  <si>
    <t>WAVE Integration - C2P</t>
  </si>
  <si>
    <t>C2P WAVE integration middleware base license. Enables event and video integration between C2P integrated devices and Wisenet WAVE. Requires minimum of 1 day On-site engineering service SKU: DIN-SSDA006/CO</t>
  </si>
  <si>
    <t>C2P-G1-01</t>
  </si>
  <si>
    <t>C2P WAVE integration middleware Group 1 (Access Control) single device license</t>
  </si>
  <si>
    <t>C2P-G2-01</t>
  </si>
  <si>
    <t>C2P WAVE integration middleware Group 2 (Asset Tracking, Banking, Biometrics, LPR, POS, Video Analytics, IoT, M2M, PLC) single device license</t>
  </si>
  <si>
    <t>C2P-G1SUP-01</t>
  </si>
  <si>
    <t>C2P WAVE integration middleware Group 1 (Access Control) Software Upgrade Plan / 1 year</t>
  </si>
  <si>
    <t>C2P-G1SUP-02</t>
  </si>
  <si>
    <t>C2P WAVE integration middleware Group 1 (Access Control) Software Upgrade Plan / 2 year</t>
  </si>
  <si>
    <t>C2P-G1SUP-03</t>
  </si>
  <si>
    <t>C2P WAVE integration middleware Group 1 (Access Control) Software Upgrade Plan / 3 year</t>
  </si>
  <si>
    <t>C2P-G2SUP-01</t>
  </si>
  <si>
    <t>C2P WAVE integration middleware Group 2 (Asset Tracking, Banking, Biometrics, LPR, POS, Video Analytics, IoT, M2M, PLC) Software Upgrade Plan / 1 year</t>
  </si>
  <si>
    <t>C2P-G2SUP-02</t>
  </si>
  <si>
    <t>C2P WAVE integration middleware Group 2 (Asset Tracking, Banking, Biometrics, LPR, POS, Video Analytics, IoT, M2M, PLC) Software Upgrade Plan / 2 year</t>
  </si>
  <si>
    <t>C2P-G2SUP-03</t>
  </si>
  <si>
    <t>C2P WAVE integration middleware Group 2 (Asset Tracking, Banking, Biometrics, LPR, POS, Video Analytics, IoT, M2M, PLC) Software Upgrade Plan / 3 year</t>
  </si>
  <si>
    <t>XNV-8080RS</t>
  </si>
  <si>
    <t>Wisenet X powered by Wisenet 5 network indoor fisheye (white color),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 white color</t>
  </si>
  <si>
    <t>XNV-6120RS</t>
  </si>
  <si>
    <t>2M 12X IR Stainless steel Dome</t>
  </si>
  <si>
    <t>Wisenet X powered by Wisenet 5 network IR stainless steel dome camera, 2MP, Full HD(1080p) @60fps, 12X optical zoom lens (5.2mm ~62.4mm) (54.58º ~ 5.30º), triple codec H.265/H.264/MJPEG with WiseStream II technology, 150dB WDR, USB port for easy installation, advanced video analytics and sound classification, high powered IR LEDs range of 229', true D/N, dual SD card, hallway view, HLC, defog detection, DIS(Gyro), 12VDC/24VAC/PoE, IP67, IK10, Nema 4X, -40°C ~ +55°C (-40°F ~ +131°F)</t>
  </si>
  <si>
    <t>XNV-6080RS</t>
  </si>
  <si>
    <t>Wisenet X powered by Wisenet 5 network IR stainless steel dome camera, 2MP, Full HD(1080p) @60fps, motorized vari-focal lens 4.3x (2.8~12mm) (119.5°~27.9°), triple codec H.265/H.264/MJPEG with WiseStream II technology, 150dB WDR, USB port for easy installation, advanced video analytics and sound classification, high powered IR LEDs range of 164', true D/N, dual SD card, hallway view, HLC, defog detection, DIS, 12VDC/24VAC/PoE, IP67, IK10, Nema 4X, -40°C ~ +55°C (-40°F ~ +131°F)</t>
  </si>
  <si>
    <t>QNE-7080RV</t>
  </si>
  <si>
    <t>4MP Flateye Camera</t>
  </si>
  <si>
    <t>Wisenet Q network outdoor vandal flateye camera, 4MP @20fps, motorized vari-focal lens 3.1x (3.2 ~ 10.0mm) (100.0°~30.5°), triple codec H.265/H.264/MJPEG with Wisestream, 120dB WDR, IR LEDs range 98', defocus detection, hallway View, one way audio and SD card. IP66, IK10, PoE/12VDC</t>
  </si>
  <si>
    <t>QNE-7080RVW</t>
  </si>
  <si>
    <t>4MP Flateye Camera
(White Color)</t>
  </si>
  <si>
    <t>Wisenet Q network outdoor vandal flateye camera, 4MP @20fps, motorized vari-focal lens 3.1x (3.2 ~ 10.0mm) (100.0°~30.5°), triple codec H.265/H.264/MJPEG with Wisestream, 120dB WDR, IR LEDs range 98', defocus detection, hallway View, one way audio and SD card. IP66, IK10, PoE/12VDC, white color</t>
  </si>
  <si>
    <t>QNE-6080RV</t>
  </si>
  <si>
    <t>2MP Flateye Camera</t>
  </si>
  <si>
    <t>Wisenet Q network outdoor vandal flateye camera, 2MP @30fps, motorized vari-focal lens 3.1x (3.2 ~ 10.0mm) (104.2°~31.2°), triple codec H.265/H.264/MJPEG with Wisestream, 120dB WDR, IR LEDs range 98', defocus detection, hallway View, one way audio and SD card. IP66, IK10, PoE/12VDC</t>
  </si>
  <si>
    <t>QNO-6020R</t>
  </si>
  <si>
    <t xml:space="preserve">Wisenet Q network outdoor vandal bullet camera, 2MP @30fps, 3.6mm fixed focal lens (86.48°), triple codec H.265/H.264/MJPEG with Wisestream, 120dB WDR,  IR LEDs range 82', defocus detection, hallway View, one way audio and SD card. IP66, IK10, PoE/12VDC, </t>
  </si>
  <si>
    <t>QND-6020R</t>
  </si>
  <si>
    <t xml:space="preserve">Wisenet Q network indoor dome camera, 2MP @30fps, 3.6mm fixed focal lens (86.48°), triple codec H.265/H.264/MJPEG with Wisestream, 120dB WDR,  IR LEDs range 65', defocus detection, hallway View, one way audio and SD card, PoE/12VDC, </t>
  </si>
  <si>
    <t>QND-6030R</t>
  </si>
  <si>
    <t xml:space="preserve">Wisenet Q network indoor dome camera, 2MP @30fps, 6mm fixed focal lens (52.54°), triple codec H.265/H.264/MJPEG with Wisestream, 120dB WDR,  IR LEDs range 65', defocus detection, hallway View, one way audio and SD card, PoE/12VDC, </t>
  </si>
  <si>
    <t>LNV-6071R</t>
  </si>
  <si>
    <t>L series outdoor vandal dome camera, 2MP @ 30fps, vari-focal lens 3.1x (3.2 ~ 10mm) (101.6° ~31.3°), Double codec H.264/MJPEG, Wisestream II, 120dB WDR, IR LEDs, hallway view, SD card, IP66, IK10, PoE</t>
  </si>
  <si>
    <t>LNV-6021R</t>
  </si>
  <si>
    <t>L series outdoor vandal dome camera, 2MP @ 30fps,4mm fixed focal lens (80°), Double codec H.264/MJPEG, Wisestream II, 120dB WDR, IR LEDs, hallway view, SD card, IP66, IK10, PoE</t>
  </si>
  <si>
    <t>LND-6071R</t>
  </si>
  <si>
    <t>L series indoor dome camera, 2MP @ 30fps, vari-focal lens 3.1x (3.2 ~ 10mm) (101.6° ~31.3°), Double codec H.264/MJPEG, Wisestream II, 120dB WDR, IR LEDs, hallway view, SD card, PoE</t>
  </si>
  <si>
    <t>LND-6011R</t>
  </si>
  <si>
    <t>L series indoor dome camera, 2MP @ 30fps,3mm fixed focal lens (102°), Double codec H.264/MJPEG, Wisestream II, 120dB WDR, IR LEDs, hallway view, SD card, PoE</t>
  </si>
  <si>
    <t>LND-6021R</t>
  </si>
  <si>
    <t>L series indoor dome camera, 2MP @ 30fps,4mm fixed focal lens (80°), Double codec H.264/MJPEG, Wisestream II, 120dB WDR, IR LEDs, hallway view, SD card, PoE</t>
  </si>
  <si>
    <t>LND-6031R</t>
  </si>
  <si>
    <t>L series indoor dome camera, 2MP @ 30fps,6mm fixed focal lens (51°), Double codec H.264/MJPEG, Wisestream II, 120dB WDR, IR LEDs, hallway view, SD card, PoE</t>
  </si>
  <si>
    <t>LNO-6071R</t>
  </si>
  <si>
    <t>L series outdoor bullet camera, 2MP @ 30fps, vari-focal lens 3.1x (3.2 ~ 10mm) (101.6° ~31.3°), Double codec H.264/MJPEG, Wisestream II, 120dB WDR, IR LEDs, hallway view, SD card, IP66, PoE</t>
  </si>
  <si>
    <t>LNO-6011R</t>
  </si>
  <si>
    <t>L series outdoor bullet camera, 2MP @ 30fps,3mm fixed focal lens (102°), Double codec H.264/MJPEG, Wisestream II, 120dB WDR, IR LEDs, hallway view, SD card, IP66, PoE</t>
  </si>
  <si>
    <t>SND-7084</t>
  </si>
  <si>
    <t>3MP Dome</t>
  </si>
  <si>
    <t>Wisenet III Network dome camera, 3MP 30fps, Full HD(1080p) @ 60fps, P-Iris Motorized simple focus 2.8x (3-8.5mm), H.264/MJPEG, 120dB WDR, true D/N, SD/SDHC/SDXC, Built-in Mic, 12VDC/PoE</t>
  </si>
  <si>
    <t>SNV-6084</t>
  </si>
  <si>
    <t>2MP Vandal Dome</t>
  </si>
  <si>
    <t>Wisenet III Network vandal dome camera, 2MP, Full HD(1080p), Motorized simple focus Lens 2.8x (3-8.5mm), H.264/MJPEG, 120dB WDR, true D/N, SD/SDHC/SDXC, 12VDC/24VAC/PoE, IP66, IK10, Built-in -40°F PoE Heater</t>
  </si>
  <si>
    <t>SNB-6004</t>
  </si>
  <si>
    <t>Wisenet III Network Box camera, 2MP, Full HD(1080p), H.264/MJPEG, simple focus, 120dB WDR, true D/N, SD/SDHC/SDXC, 12VDC/24AC/PoE</t>
  </si>
  <si>
    <t>SNP-6321H</t>
  </si>
  <si>
    <t>Wisenet III Network PTZ camera, 2MP, Full HD(1080p) 60fps, H.264/MJPEG, Optical Zoom Lens 32x (4.44-142.6mm), 120dB WDR, true D/N,700°/sec Pan, SD/SDHC/SDXC, 24VAC/PoE+, IP66, IK10, Heater on -58°F 24VAC or -22°F PoE+, Analytics</t>
  </si>
  <si>
    <t>SND-L6083R</t>
  </si>
  <si>
    <t>Wisenet Lite Network IR dome camera, 2MP, Full HD(1080p) 30fps, H.264/MJPEG, Vari-Focal 4.3x (2.8-12mm) Lens, hallway View, 60dB DWDR, true D/N, 3-Axis Gimbal, Micro SD/SDHC</t>
  </si>
  <si>
    <t>SND-L6013</t>
  </si>
  <si>
    <t xml:space="preserve">2MP Dome </t>
  </si>
  <si>
    <t>Wisenet Lite Network dome camera, 2MP, Full HD(1080p) 30fps, H.264/MJPEG, f3.6mm Fixed Lens, hallway View, 60dB DWDR, Electrical D/N, 3-Axis Gimbal, Micro SD/SDHC</t>
  </si>
  <si>
    <t>SND-L6012</t>
  </si>
  <si>
    <t>Wisenet Lite Network dome camera, 2MP, Full HD(1080p) 30fps, H.264/MJPEG, f2.8mm Fixed Lens, hallway View, 60dB DWDR, Electrical D/N, 3-Axis Gimbal, Micro SD/SDHC</t>
  </si>
  <si>
    <t>SNF-8010</t>
  </si>
  <si>
    <t>5M Fisheye Dome</t>
  </si>
  <si>
    <t>Network fisheye dome camera, 5MP 20fps, Full HD(1080p), 180°/360°, De-warping on camera, true D/N, BLC, H.264/MJPEG, SD/SDHC/SDXC, 12VDC/PoE</t>
  </si>
  <si>
    <t>Recording - Analog</t>
  </si>
  <si>
    <t>HRD-1642</t>
  </si>
  <si>
    <t>AHD, TVI, CVI, CVBS DVR 16CH, 4MP AHD 240 fps  / 1080p 480 fps recording, 64Mbps throughput, 8 internal HDD, 2 e-SATA, 16CH audio input/ 1CH audio output, coaxial control, HDMI/VGA video output, 1 X spot monitor output, TVI and CVI max 2MP, iOS &amp; Android, no HDD</t>
  </si>
  <si>
    <t>HRD-1642-2TB</t>
  </si>
  <si>
    <t>2TB RAW, AHD, TVI, CVI, CVBS DVR 16CH, 4MP AHD 240 fps  / 1080p 480 fps recording, 64Mbps throughput, 8 internal HDD, 2 e-SATA, 16CH audio input/ 1CH audio output, coaxial control, HDMI/VGA video output, 1 X spot monitor output, TVI and CVI max 2MP, iOS &amp; Android</t>
  </si>
  <si>
    <t>HRD-1642-4TB</t>
  </si>
  <si>
    <t>4TB RAW, AHD, TVI, CVI, CVBS DVR 16CH, 4MP AHD 240 fps  / 1080p 480 fps recording, 64Mbps throughput, 8 internal HDD, 2 e-SATA, 16CH audio input/ 1CH audio output, coaxial control, HDMI/VGA video output, 1 X spot monitor output, TVI and CVI max 2MP, iOS &amp; Android</t>
  </si>
  <si>
    <t>HRD-1642-8TB</t>
  </si>
  <si>
    <t>8TB RAW, AHD, TVI, CVI, CVBS DVR 16CH, 4MP AHD 240 fps  / 1080p 480 fps recording, 64Mbps throughput, 8 internal HDD, 2 e-SATA, 16CH audio input/ 1CH audio output, coaxial control, HDMI/VGA video output, 1 X spot monitor output, TVI and CVI max 2MP, iOS &amp; Android</t>
  </si>
  <si>
    <t>HRD-1642-12TB</t>
  </si>
  <si>
    <t>12TB RAW, AHD, TVI, CVI, CVBS DVR 16CH, 4MP AHD 240 fps  / 1080p 480 fps recording, 64Mbps throughput, 8 internal HDD, 2 e-SATA, 16CH audio input/ 1CH audio output, coaxial control, HDMI/VGA video output, 1 X spot monitor output, TVI and CVI max 2MP, iOS &amp; Android</t>
  </si>
  <si>
    <t>HRD-1642-16TB</t>
  </si>
  <si>
    <t>16TB RAW, AHD, TVI, CVI, CVBS DVR 16CH, 4MP AHD 240 fps  / 1080p 480 fps recording, 64Mbps throughput, 8 internal HDD, 2 e-SATA, 16CH audio input/ 1CH audio output, coaxial control, HDMI/VGA video output, 1 X spot monitor output, TVI and CVI max 2MP, iOS &amp; Android</t>
  </si>
  <si>
    <t>HRD-1642-20TB</t>
  </si>
  <si>
    <t>20TB RAW, AHD, TVI, CVI, CVBS DVR 16CH, 4MP AHD 240 fps  / 1080p 480 fps recording, 64Mbps throughput, 8 internal HDD, 2 e-SATA, 16CH audio input/ 1CH audio output, coaxial control, HDMI/VGA video output, 1 X spot monitor output, TVI and CVI max 2MP, iOS &amp; Android</t>
  </si>
  <si>
    <t>HRD-1642-24TB</t>
  </si>
  <si>
    <t>24TB RAW, AHD, TVI, CVI, CVBS DVR 16CH, 4MP AHD 240 fps  / 1080p 480 fps recording, 64Mbps throughput, 8 internal HDD, 2 e-SATA, 16CH audio input/ 1CH audio output, coaxial control, HDMI/VGA video output, 1 X spot monitor output, TVI and CVI max 2MP, iOS &amp; Android</t>
  </si>
  <si>
    <t>HRD-1642-30TB</t>
  </si>
  <si>
    <t>Wisenet HD+ DVR, 30TB, AHD, TVI, CVI, CVBS DVR 16CH, 4MP AHD 240 fps / 1080p 480 fps recording, 64Mbps throughput, 8 internal HDD, 2 e-SATA, 16CH audio input/ 1CH audio output, coaxial control, HDMI/VGA video output, 1 X spot monitor output, TVI and CVI max 2MP, iOS &amp; Android</t>
  </si>
  <si>
    <t>HRD-1642-36TB</t>
  </si>
  <si>
    <t>Wisenet HD+ DVR, 36TB, AHD, TVI, CVI, CVBS DVR 16CH, 4MP AHD 240 fps / 1080p 480 fps recording, 64Mbps throughput, 8 internal HDD, 2 e-SATA, 16CH audio input/ 1CH audio output, coaxial control, HDMI/VGA video output, 1 X spot monitor output, TVI and CVI max 2MP, iOS &amp; Android</t>
  </si>
  <si>
    <t>HRD-1642-48TB</t>
  </si>
  <si>
    <t>Wisenet HD+ DVR, 48TB, AHD, TVI, CVI, CVBS DVR 16CH, 4MP AHD 240 fps / 1080p 480 fps recording, 64Mbps throughput, 8 internal HDD, 2 e-SATA, 16CH audio input/ 1CH audio output, coaxial control, HDMI/VGA video output, 1 X spot monitor output, TVI and CVI max 2MP, iOS &amp; Android</t>
  </si>
  <si>
    <t>HRD-1641</t>
  </si>
  <si>
    <t>Wisenet HD+ DVR, no HDD, AHD, TVI, CVI, CVBS DVR 16CH, 4MP AHD 240 fps / 1080p 480 fps recording, 64Mbps throughput, 2 internal HDD, 1 e-SATA, 4CH audio input/ 1CH audio output, coaxial control, HDMI/VGA video output, 1 X spot monitor output, TVI and CVI max 2MP, iOS &amp; Android</t>
  </si>
  <si>
    <t>HRD-1641-2TB</t>
  </si>
  <si>
    <t>Wisenet HD+ DVR, 2TB ,AHD, TVI, CVI, CVBS DVR 16CH, 4MP AHD 240 fps / 1080p 480 fps recording, 64Mbps throughput, 2 internal HDD, 1 e-SATA, 4CH audio input/ 1CH audio output, coaxial control, HDMI/VGA video output, 1 X spot monitor output, TVI and CVI max 2MP, iOS &amp; Android</t>
  </si>
  <si>
    <t>HRD-1641-4TB</t>
  </si>
  <si>
    <t>Wisenet HD+ DVR, 4TB ,AHD, TVI, CVI, CVBS DVR 16CH, 4MP AHD 240 fps / 1080p 480 fps recording, 64Mbps throughput, 2 internal HDD, 1 e-SATA, 4CH audio input/ 1CH audio output, coaxial control, HDMI/VGA video output, 1 X spot monitor output, TVI and CVI max 2MP, iOS &amp; Android</t>
  </si>
  <si>
    <t>HRD-1641-6TB</t>
  </si>
  <si>
    <t>Wisenet HD+ DVR, 6TB ,AHD, TVI, CVI, CVBS DVR 16CH, 4MP AHD 240 fps / 1080p 480 fps recording, 64Mbps throughput, 2 internal HDD, 1 e-SATA, 4CH audio input/ 1CH audio output, coaxial control, HDMI/VGA video output, 1 X spot monitor output, TVI and CVI max 2MP, iOS &amp; Android</t>
  </si>
  <si>
    <t>HRD-1641-8TB</t>
  </si>
  <si>
    <t>Wisenet HD+ DVR, 8TB ,AHD, TVI, CVI, CVBS DVR 16CH, 4MP AHD 240 fps / 1080p 480 fps recording, 64Mbps throughput, 2 internal HDD, 1 e-SATA, 4CH audio input/ 1CH audio output, coaxial control, HDMI/VGA video output, 1 X spot monitor output, TVI and CVI max 2MP, iOS &amp; Android</t>
  </si>
  <si>
    <t>HRD-1641-10TB</t>
  </si>
  <si>
    <t>Wisenet HD+ DVR, 10TB ,AHD, TVI, CVI, CVBS DVR 16CH, 4MP AHD 240 fps / 1080p 480 fps recording, 64Mbps throughput, 2 internal HDD, 1 e-SATA, 4CH audio input/ 1CH audio output, coaxial control, HDMI/VGA video output, 1 X spot monitor output, TVI and CVI max 2MP, iOS &amp; Android</t>
  </si>
  <si>
    <t>HRD-1641-12TB</t>
  </si>
  <si>
    <t>Wisenet HD+ DVR, 12TB ,AHD, TVI, CVI, CVBS DVR 16CH, 4MP AHD 240 fps / 1080p 480 fps recording, 64Mbps throughput, 2 internal HDD, 1 e-SATA, 4CH audio input/ 1CH audio output, coaxial control, HDMI/VGA video output, 1 X spot monitor output, TVI and CVI max 2MP, iOS &amp; Android</t>
  </si>
  <si>
    <t>HRD-841</t>
  </si>
  <si>
    <t>8CH AHD, TVI, CVI, CVBS Recorder</t>
  </si>
  <si>
    <t>Wisenet HD+ DVR, no HDD, AHD, TVI, CVI, CVBS DVR 8CH, 4MP AHD 120 fps / 1080p 240 fps recording, 64Mbps throughput, 2 internal HDD, 1 e-SATA, 4CH audio input/ 1CH audio output, coaxial control, HDMI/VGA video output, 1 X spot monitor output, TVI and CVI max 2MP, iOS &amp; Android</t>
  </si>
  <si>
    <t>HRD-841-1TB</t>
  </si>
  <si>
    <t>Wisenet HD+ DVR, 1TB, AHD, TVI, CVI, CVBS DVR 8CH, 4MP AHD 120 fps / 1080p 240 fps recording, 64Mbps throughput, 2 internal HDD, 1 e-SATA, 4CH audio input/ 1CH audio output, coaxial control, HDMI/VGA video output, 1 X spot monitor output, TVI and CVI max 2MP, iOS &amp; Android</t>
  </si>
  <si>
    <t>HRD-841-2TB</t>
  </si>
  <si>
    <t>Wisenet HD+ DVR, 2TB, AHD, TVI, CVI, CVBS DVR 8CH, 4MP AHD 120 fps / 1080p 240 fps recording, 64Mbps throughput, 2 internal HDD, 1 e-SATA, 4CH audio input/ 1CH audio output, coaxial control, HDMI/VGA video output, 1 X spot monitor output, TVI and CVI max 2MP, iOS &amp; Android</t>
  </si>
  <si>
    <t>HRD-841-4TB</t>
  </si>
  <si>
    <t>Wisenet HD+ DVR, 4TB, AHD, TVI, CVI, CVBS DVR 8CH, 4MP AHD 120 fps / 1080p 240 fps recording, 64Mbps throughput, 2 internal HDD, 1 e-SATA, 4CH audio input/ 1CH audio output, coaxial control, HDMI/VGA video output, 1 X spot monitor output, TVI and CVI max 2MP, iOS &amp; Android</t>
  </si>
  <si>
    <t>HRD-841-6TB</t>
  </si>
  <si>
    <t>Wisenet HD+ DVR, 6TB, AHD, TVI, CVI, CVBS DVR 8CH, 4MP AHD 120 fps / 1080p 240 fps recording, 64Mbps throughput, 2 internal HDD, 1 e-SATA, 4CH audio input/ 1CH audio output, coaxial control, HDMI/VGA video output, 1 X spot monitor output, TVI and CVI max 2MP, iOS &amp; Android</t>
  </si>
  <si>
    <t>HRD-841-8TB</t>
  </si>
  <si>
    <t>Wisenet HD+ DVR, 8TB, AHD, TVI, CVI, CVBS DVR 8CH, 4MP AHD 120 fps / 1080p 240 fps recording, 64Mbps throughput, 2 internal HDD, 1 e-SATA, 4CH audio input/ 1CH audio output, coaxial control, HDMI/VGA video output, 1 X spot monitor output, TVI and CVI max 2MP, iOS &amp; Android</t>
  </si>
  <si>
    <t>HRD-841-10TB</t>
  </si>
  <si>
    <t>Wisenet HD+ DVR, 10TB, AHD, TVI, CVI, CVBS DVR 8CH, 4MP AHD 120 fps / 1080p 240 fps recording, 64Mbps throughput, 2 internal HDD, 1 e-SATA, 4CH audio input/ 1CH audio output, coaxial control, HDMI/VGA video output, 1 X spot monitor output, TVI and CVI max 2MP, iOS &amp; Android</t>
  </si>
  <si>
    <t>HRD-841-12TB</t>
  </si>
  <si>
    <t>Wisenet HD+ DVR, 12TB, AHD, TVI, CVI, CVBS DVR 8CH, 4MP AHD 120 fps / 1080p 240 fps recording, 64Mbps throughput, 2 internal HDD, 1 e-SATA, 4CH audio input/ 1CH audio output, coaxial control, HDMI/VGA video output, 1 X spot monitor output, TVI and CVI max 2MP, iOS &amp; Android</t>
  </si>
  <si>
    <t>TNU-6320</t>
  </si>
  <si>
    <t>Network PTZ camera, 2MP, Full HD(1080p) 60fps, H.264/MJPEG, Optical Zoom Lens 32x (4.44-142.6mm), 120dB WDR, true D/N, HLC, analytics, pan 360˚ endless, tilt -90˚ ~ 40˚, SD/SDHC/SDXC, 24VAC, IP66, IK10, Heater on -58°F 24VAC or -22°F
Optional IR illuminators: SPI-50</t>
  </si>
  <si>
    <t>XRN-2011</t>
  </si>
  <si>
    <t>4K NVR,  No HDD,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t>
  </si>
  <si>
    <t>4K NVR,  No HDD,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QR Code</t>
  </si>
  <si>
    <t>XRN-2011-8TB</t>
  </si>
  <si>
    <t>4K NVR, 8TB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2TB X4  (recording storage 6TB)</t>
  </si>
  <si>
    <t>4K NVR, 8TB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2TB X4  (recording storage 6TB), , QR Code</t>
  </si>
  <si>
    <t>XRN-2011-16TB</t>
  </si>
  <si>
    <t>4K NVR, 16TB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4TBX4 (recording storage 12TB)</t>
  </si>
  <si>
    <t>4K NVR, 16TB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4TBX4 (recording storage 12TB), , QR Code</t>
  </si>
  <si>
    <t>XRN-2011-24TB</t>
  </si>
  <si>
    <t>4K NVR, 24TB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6TB X4 (recording storage 18TB)</t>
  </si>
  <si>
    <t>4K NVR, 24TB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6TB X4 (recording storage 18TB), , QR Code</t>
  </si>
  <si>
    <t>XRN-2011-32TB</t>
  </si>
  <si>
    <t>4K NVR, 32TB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8TB X4 (recording storage 24TB)</t>
  </si>
  <si>
    <t>4K NVR, 32TB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8TB X4 (recording storage 24TB), , QR Code</t>
  </si>
  <si>
    <t>XRN-2011-48TB</t>
  </si>
  <si>
    <t>4K NVR, 48TB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6TB X8  (recording storage 36TB)</t>
  </si>
  <si>
    <t>4K NVR, 48TB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6TB X8  (recording storage 36TB), , QR Code</t>
  </si>
  <si>
    <t>XRN-2011-64TB</t>
  </si>
  <si>
    <t>4K NVR, 64TB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8TB X8  (recording storage 48TB)</t>
  </si>
  <si>
    <t>4K NVR, 64TB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8TB X8  (recording storage 48TB), , QR Code</t>
  </si>
  <si>
    <t>QRN-810</t>
  </si>
  <si>
    <t>4K NVR, no HDD, supports: 8 channels, H.265/H.264/MJPEG, ARB (Automatic Recovery Backup), 1 fixed internal SATA HDDs (6TB max), WiseStream technology, max. resolution of 8MP recording/display and fisheye dewarping on web and CMS.</t>
  </si>
  <si>
    <t>QRN-810-2TB</t>
  </si>
  <si>
    <t>4K NVR, 2TB RAW, supports: 8 channels, H.265/H.264/MJPEG, ARB (Automatic Recovery Backup), 1 fixed internal SATA HDDs (6TB max), WiseStream technology, max. resolution of 8MP recording/display and fisheye dewarping on web and CMS.</t>
  </si>
  <si>
    <t>QRN-810-4TB</t>
  </si>
  <si>
    <t>4K NVR, 4TB RAW, supports: 8 channels, H.265/H.264/MJPEG, ARB (Automatic Recovery Backup), 1 fixed internal SATA HDDs (6TB max), WiseStream technology, max. resolution of 8MP recording/display and fisheye dewarping on web and CMS.</t>
  </si>
  <si>
    <t>QRN-810-6TB</t>
  </si>
  <si>
    <t>4K NVR, 6TB RAW, supports: 8 channels, H.265/H.264/MJPEG, ARB (Automatic Recovery Backup), 1 fixed internal SATA HDDs (6TB max), WiseStream technology, max. resolution of 8MP recording/display and fisheye dewarping on web and CMS.</t>
  </si>
  <si>
    <t>PNF-9010RVM</t>
  </si>
  <si>
    <t>9MP, 4K IR Mobile Vandal fisheye</t>
  </si>
  <si>
    <r>
      <t xml:space="preserve">Network IR vandal Mobile fisheye dome camera, 9MP, triple codec H.265/H.264/MJPEG with WiseStream technology, 120dB  WDR, simple focus, defocus detection, PTZ hand over, built-in video analytics, business analytics (heatmap and people counting), For Mobile Application (M12 Connector) </t>
    </r>
    <r>
      <rPr>
        <sz val="12"/>
        <color indexed="10"/>
        <rFont val="Arial"/>
        <family val="2"/>
      </rPr>
      <t xml:space="preserve">RJ45 to M12 adapter is </t>
    </r>
    <r>
      <rPr>
        <b/>
        <sz val="12"/>
        <color indexed="10"/>
        <rFont val="Arial"/>
        <family val="2"/>
      </rPr>
      <t>NOT</t>
    </r>
    <r>
      <rPr>
        <sz val="12"/>
        <color indexed="10"/>
        <rFont val="Arial"/>
        <family val="2"/>
      </rPr>
      <t xml:space="preserve"> included</t>
    </r>
    <r>
      <rPr>
        <sz val="12"/>
        <color indexed="8"/>
        <rFont val="Arial"/>
        <family val="2"/>
      </rPr>
      <t>, IP66/IK10, -40°C ~ +55°C (-40°F ~ +131°F)</t>
    </r>
  </si>
  <si>
    <t>QRN-410</t>
  </si>
  <si>
    <t>4K NVR, no HDD, supports: 4 channels, H.265/H.264/MJPEG, ARB (Automatic Recovery Backup), 1 fixed internal SATA HDDs (6TB max), WiseStream technology, max. resolution of 8MP recording/display and fisheye dewarping on web and CMS.</t>
  </si>
  <si>
    <t>QRN-410-1TB</t>
  </si>
  <si>
    <t>4K NVR, 1TB RAW, supports: 4 channels, H.265/H.264/MJPEG, ARB (Automatic Recovery Backup), 1 fixed internal SATA HDDs (6TB max), WiseStream technology, max. resolution of 8MP recording/display and fisheye dewarping on web and CMS.</t>
  </si>
  <si>
    <t>QRN-410-2TB</t>
  </si>
  <si>
    <t>4K NVR, 2TB RAW, supports: 4 channels, H.265/H.264/MJPEG, ARB (Automatic Recovery Backup), 1 fixed internal SATA HDDs (6TB max), WiseStream technology, max. resolution of 8MP recording/display and fisheye dewarping on web and CMS.</t>
  </si>
  <si>
    <t>QRN-410-4TB</t>
  </si>
  <si>
    <t>4K NVR, 4TB RAW, supports: 4 channels, H.265/H.264/MJPEG, ARB (Automatic Recovery Backup), 1 fixed internal SATA HDDs (6TB max), WiseStream technology, max. resolution of 8MP recording/display and fisheye dewarping on web and CMS.</t>
  </si>
  <si>
    <t>QRN-410-6TB</t>
  </si>
  <si>
    <t>4K NVR, 6TB RAW, supports: 4 channels, H.265/H.264/MJPEG, ARB (Automatic Recovery Backup), 1 fixed internal SATA HDDs (6TB max), WiseStream technology, max. resolution of 8MP recording/display and fisheye dewarping on web and CMS.</t>
  </si>
  <si>
    <t>SCV-6023R</t>
  </si>
  <si>
    <t>Wisenet HD+ 2MP, Full HD(1080p) 30fps IR vandal dome camera, 1/2.9" 2M CMOS, 4mm Fixed Focal lens, 60dB DWDR, Coaxial Control, true D/N, 12VDC Only, IR distance 65.62 feet, IP66 IK10</t>
  </si>
  <si>
    <t>SNB-6011B-15</t>
  </si>
  <si>
    <t>2MP Covert Camera</t>
    <phoneticPr fontId="0" type="noConversion"/>
  </si>
  <si>
    <t>Wisenet III Network Covert camera, 2MP, Full HD(1080p) 30fps, H.264/MJPEG, f2.4mm Fixed Lens, 134° Horizontal View Angle, 120dB WDR, Electrical D/N, Analog BNC Output, Micro SD/SDHC, Bi-Directional Audio, 12VDC/PoE, +14°F ~ 131°F , Analytics, 1.5 Meter Cable Length</t>
  </si>
  <si>
    <t>XNB-6001 + SLA-T2480</t>
  </si>
  <si>
    <t>Wisenet X powered by Wisenet 5 covert camera body, 2MP, full HD(1080p) 60fps, triple codec H.265/H.264/MJPEG with WiseStream II technology, 120dB WDR, micro SD/SDHC/SDXC, USB port for easy installation, advanced video analytics and sound classification and business analytics, hallway view, HLC, defog detection, DIS, 12VDC/PoE, +14°F ~ 131°F</t>
  </si>
  <si>
    <t>SNB-6011B</t>
  </si>
  <si>
    <t>Wisenet III Network Covert camera, 2MP, Full HD(1080p) 30fps, H.264/MJPEG, f2.4mm Fixed Lens, 134° Horizontal View Angle, 120dB WDR, Electrical D/N, Analog BNC Output, Micro SD/SDHC, Bi-Directional Audio, 12VDC/PoE, +14°F ~ 131°F , Analytics, 8 Meter Cable Length</t>
  </si>
  <si>
    <t>SND-6084R</t>
  </si>
  <si>
    <t>Wisenet III Network IR dome camera, 2MP, Full HD(1080p), Motorized simple focus 2.8x (3-8.5mm), H.264/MJPEG, 120dB WDR, true D/N, SD/SDHC/SDXC, 12VDC/PoE</t>
  </si>
  <si>
    <t>SNV-6084R</t>
  </si>
  <si>
    <t>2MP IR Vandal Dome</t>
    <phoneticPr fontId="0" type="noConversion"/>
  </si>
  <si>
    <t>Wisenet III Network IR vandal dome camera, 2MP, Full HD(1080p), Motorized simple focus Lens 2.8x (3-8.5mm), H.264/MJPEG, 120dB WDR, true D/N, SD/SDHC/SDXC, 12VDC/24VAC/PoE, IP66, IK10, Built-in -40°F 24VAC Heater</t>
  </si>
  <si>
    <t>SND-6084</t>
  </si>
  <si>
    <t>2MP Dome</t>
  </si>
  <si>
    <t>Wisenet III Network dome camera, 2MP, Full HD(1080p), Motorized simple focus 2.8x (3-8.5mm), H.264/MJPEG, 120dB WDR, true D/N, SD/SDHC/SDXC, 12VDC/PoE</t>
  </si>
  <si>
    <t>SND-L6013R</t>
  </si>
  <si>
    <t xml:space="preserve">2MP IR Dome </t>
  </si>
  <si>
    <t>Wisenet Lite Network IR dome camera, 2MP, Full HD(1080p) 30fps, H.264/MJPEG, f3.6mm Fixed Lens, hallway View, 60dB DWDR, true D/N, 3-Axis Gimbal, Micro SD/SDHC</t>
  </si>
  <si>
    <t>SNB-B-6025B</t>
  </si>
  <si>
    <t>SNB-6011B-15 * 1, 2MP Network Covert camera in 1.5Meter Cable Length
SBU-100 * 1 or SBU-200*1, ATM Bracket Mount (Aluminum Frame)</t>
  </si>
  <si>
    <t>SNP-6320H</t>
  </si>
  <si>
    <t>Network PTZ camera, 2MP, Full HD(1080p) 60fps, H.264/MJPEG, Optical Zoom Lens 32x (4.44-142.6mm), 120dB WDR, true D/N, HLC, auto tracking, 700°/sec Pan, SD/SDHC/SDXC, 24VAC/PoE+, IP66, IK10, Heater on -58°F 24VAC or -22°F PoE+, Analytics</t>
  </si>
  <si>
    <t>HCV-7010R</t>
  </si>
  <si>
    <r>
      <t xml:space="preserve">Wisenet HD+ 4MP IR outdoor dome camera, AHD or CVBS formats are available, 2.8 mm fixed lens, true D/N, 12VDC, IR distance 65 feet, IP66/IK10. </t>
    </r>
    <r>
      <rPr>
        <sz val="12"/>
        <color indexed="10"/>
        <rFont val="Arial"/>
        <family val="2"/>
      </rPr>
      <t>Not compatible with new Pentabrid recorders (HRX-xxxx)</t>
    </r>
  </si>
  <si>
    <t>XRN-2010</t>
  </si>
  <si>
    <t>4K NVR, 2TB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</si>
  <si>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XRN-2010-2TB</t>
  </si>
  <si>
    <t>XRN-2010-4TB</t>
  </si>
  <si>
    <t>4K NVR, 4TB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</si>
  <si>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XRN-2010-6TB</t>
  </si>
  <si>
    <t>4K NVR, 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</si>
  <si>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XRN-2010-8TB</t>
  </si>
  <si>
    <t>4K NVR, 8TB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</si>
  <si>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XRN-2010-12TB</t>
  </si>
  <si>
    <t>4K NVR, 12TB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</si>
  <si>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XRN-2010-16TB</t>
  </si>
  <si>
    <t>4K NVR, 16TB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</si>
  <si>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XRN-2010-20TB</t>
  </si>
  <si>
    <t>4K NVR, 20TB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</si>
  <si>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XRN-2010-24TB</t>
  </si>
  <si>
    <t>4K NVR, 24TB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</si>
  <si>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XRN-2010-30TB</t>
  </si>
  <si>
    <t>4K NVR, 30TB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</si>
  <si>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XRN-2010-36TB</t>
  </si>
  <si>
    <t>4K NVR, 36TB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</si>
  <si>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XRN-2010-48TB</t>
  </si>
  <si>
    <t>4K NVR, 48TB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t>
  </si>
  <si>
    <t>XRN-1610</t>
  </si>
  <si>
    <t>4K NVR, no HDD, supports: 16 channels, H.265/H.264/MJPEG, ARB (Automatic Recovery Backup), 8 fixed internal SATA HDDs (48TB max), e-SATA/iSCSI storage, WiseStream technology, dual monitor out, max. resolution of 12MP recording/display and fisheye dewarping on web and CMS.</t>
  </si>
  <si>
    <t>XRN-1610-2TB</t>
  </si>
  <si>
    <t>4K NVR, 2TB RAW, supports: 16 channels, H.265/H.264/MJPEG, ARB (Automatic Recovery Backup), 8 fixed internal SATA HDDs (48TB max), e-SATA/iSCSI storage, WiseStream technology, dual monitor out, max. resolution of 12MP recording/display and fisheye dewarping on web and CMS.</t>
  </si>
  <si>
    <t>XRN-1610-4TB</t>
  </si>
  <si>
    <t>4K NVR, 4TB RAW, supports: 16 channels, H.265/H.264/MJPEG, ARB (Automatic Recovery Backup), 8 fixed internal SATA HDDs (48TB max), e-SATA/iSCSI storage, WiseStream technology, dual monitor out, max. resolution of 12MP recording/display and fisheye dewarping on web and CMS.</t>
  </si>
  <si>
    <t>XRN-1610-8TB</t>
  </si>
  <si>
    <t>4K NVR, 8TB RAW, supports: 16 channels, H.265/H.264/MJPEG, ARB (Automatic Recovery Backup), 8 fixed internal SATA HDDs (48TB max), e-SATA/iSCSI storage, WiseStream technology, dual monitor out, max. resolution of 12MP recording/display and fisheye dewarping on web and CMS.</t>
  </si>
  <si>
    <t>XRN-1610-12TB</t>
  </si>
  <si>
    <t>4K NVR, 12TB RAW, supports: 16 channels, H.265/H.264/MJPEG, ARB (Automatic Recovery Backup), 8 fixed internal SATA HDDs (48TB max), e-SATA/iSCSI storage, WiseStream technology, dual monitor out, max. resolution of 12MP recording/display and fisheye dewarping on web and CMS.</t>
  </si>
  <si>
    <t>XRN-1610-16TB</t>
  </si>
  <si>
    <t>4K NVR, 16TB RAW, supports: 16 channels, H.265/H.264/MJPEG, ARB (Automatic Recovery Backup), 8 fixed internal SATA HDDs (48TB max), e-SATA/iSCSI storage, WiseStream technology, dual monitor out, max. resolution of 12MP recording/display and fisheye dewarping on web and CMS.</t>
  </si>
  <si>
    <t>XRN-1610-24TB</t>
  </si>
  <si>
    <t>4K NVR, 24TB RAW, supports: 16 channels, H.265/H.264/MJPEG, ARB (Automatic Recovery Backup), 8 fixed internal SATA HDDs (48TB max), e-SATA/iSCSI storage, WiseStream technology, dual monitor out, max. resolution of 12MP recording/display and fisheye dewarping on web and CMS.</t>
  </si>
  <si>
    <t>XRN-1610-30TB</t>
  </si>
  <si>
    <t>4K NVR, 30TB RAW, supports: 16 channels, H.265/H.264/MJPEG, ARB (Automatic Recovery Backup), 8 fixed internal SATA HDDs (48TB max), e-SATA/iSCSI storage, WiseStream technology, dual monitor out, max. resolution of 12MP recording/display and fisheye dewarping on web and CMS.</t>
  </si>
  <si>
    <t>XRN-1610-36TB</t>
  </si>
  <si>
    <t>4K NVR, 36TB RAW, supports: 16 channels, H.265/H.264/MJPEG, ARB (Automatic Recovery Backup), 8 fixed internal SATA HDDs (48TB max), e-SATA/iSCSI storage, WiseStream technology, dual monitor out, max. resolution of 12MP recording/display and fisheye dewarping on web and CMS.</t>
  </si>
  <si>
    <t>XRN-1610-48TB</t>
  </si>
  <si>
    <t>4K NVR, 48TB RAW, supports: 16 channels, H.265/H.264/MJPEG, ARB (Automatic Recovery Backup), 8 fixed internal SATA HDDs (48TB max), e-SATA/iSCSI storage, WiseStream technology, dual monitor out, max. resolution of 12MP recording/display and fisheye dewarping on web and CMS.</t>
  </si>
  <si>
    <t>LNO-6031R</t>
  </si>
  <si>
    <r>
      <t>2MP IR Bullet</t>
    </r>
    <r>
      <rPr>
        <sz val="17"/>
        <color indexed="8"/>
        <rFont val="Calibri"/>
        <family val="2"/>
      </rPr>
      <t>​</t>
    </r>
  </si>
  <si>
    <t>L series outdoor bullet camera, 2MP @ 30fps,6mm fixed focal lens (51°), Double codec H.264/MJPEG, Wisestream II, 120dB WDR, IR LEDs, hallway view, SD card, IP66, PoE</t>
  </si>
  <si>
    <r>
      <t>L series outdoor bullet camera, 2MP @ 30fps,6mm fixed focal lens (51°), Double codec H.264/MJPEG, Wisestream II, 120dB WDR, IR LEDs, hallway view, SD card, IP66, PoE, White</t>
    </r>
    <r>
      <rPr>
        <sz val="14"/>
        <color indexed="8"/>
        <rFont val="Calibri"/>
        <family val="2"/>
      </rPr>
      <t>​</t>
    </r>
  </si>
  <si>
    <t>LNV-6031R</t>
  </si>
  <si>
    <r>
      <t>2MP IR Vandal Dome</t>
    </r>
    <r>
      <rPr>
        <sz val="17"/>
        <color indexed="8"/>
        <rFont val="Calibri"/>
        <family val="2"/>
      </rPr>
      <t>​</t>
    </r>
  </si>
  <si>
    <t>L series outdoor vandal dome camera, 2MP @ 30fps,6mm fixed focal lens (51°), Double codec H.264/MJPEG, Wisestream II, 120dB WDR, IR LEDs, hallway view, SD card, IP66, IK10, PoE</t>
  </si>
  <si>
    <r>
      <t>L series outdoor vandal dome camera, 2MP @ 30fps,6mm fixed focal lens (51°), Double codec H.264/MJPEG, Wisestream II, 120dB WDR, IR LEDs, hallway view, SD card, IP66, IK10, PoE, White</t>
    </r>
    <r>
      <rPr>
        <sz val="14"/>
        <color indexed="8"/>
        <rFont val="Calibri"/>
        <family val="2"/>
      </rPr>
      <t>​</t>
    </r>
  </si>
  <si>
    <t>QND-6070R</t>
  </si>
  <si>
    <r>
      <t>2MP IR Dome</t>
    </r>
    <r>
      <rPr>
        <sz val="17"/>
        <color indexed="8"/>
        <rFont val="Calibri"/>
        <family val="2"/>
      </rPr>
      <t>​</t>
    </r>
  </si>
  <si>
    <t xml:space="preserve">Wisenet Q network indoor dome camera, 2MP @30fps, vari-focal lens 4.3x (2.8 ~ 12.0mm) (103.8°~32.4°), triple codec H.265/H.264/MJPEG with Wisestream, 120dB WDR,  IR LEDs range 65', defocus detection, hallway View, one way audio and SD card, PoE/12VDC, </t>
  </si>
  <si>
    <r>
      <t>Wisenet Q network indoor dome camera, 2MP @ 30fps, motorized vari-focal lens 3.1x (3.2 ~ 10.0mm) (109°~33°), triple codec H.265/H.264/MJPEG with Wisestream II, 120dB WDR, IR LEDs range 98', defocus detection, hallway View, one way audio and SD card, video analytics, CVBS, open platform, PoE/12VDC, white color</t>
    </r>
    <r>
      <rPr>
        <sz val="14"/>
        <color indexed="8"/>
        <rFont val="Calibri"/>
        <family val="2"/>
      </rPr>
      <t>​</t>
    </r>
  </si>
  <si>
    <t>QNV-6030R</t>
  </si>
  <si>
    <t xml:space="preserve">Wisenet Q network outdoor vandal dome camera, 2MP @30fps, 6mm fixed focal lens (52.54°), triple codec H.265/H.264/MJPEG with Wisestream, 120dB WDR,  IR LEDs range 98', defocus detection, hallway View, one way audio and SD card. IP66, IK10, PoE/12VDC, </t>
  </si>
  <si>
    <r>
      <t>Wisenet Q network outdoor vandal dome camera, 2MP @ 30fps, 6.0mm fixed focal lens (52°), triple codec H.265/H.264/MJPEG with Wisestream II, 120dB WDR, IR LEDs range 98', defocus detection, hallway View, one way audio and SD card, video analytics, CVBS, open platform, IP66, IK10, PoE/12VDC, white color</t>
    </r>
    <r>
      <rPr>
        <sz val="14"/>
        <color indexed="8"/>
        <rFont val="Calibri"/>
        <family val="2"/>
      </rPr>
      <t>​</t>
    </r>
  </si>
  <si>
    <t>SNV-7084</t>
  </si>
  <si>
    <r>
      <t>3MP Vandal Dome</t>
    </r>
    <r>
      <rPr>
        <sz val="17"/>
        <color indexed="8"/>
        <rFont val="Calibri"/>
        <family val="2"/>
      </rPr>
      <t>​</t>
    </r>
  </si>
  <si>
    <t>Wisenet III Network vandal dome camera, 3MP 30fps, Full HD(1080p) @ 60fps, P-Iris Motorized simple focus Lens 2.8x (3-8.5mm), H.264/MJPEG, 120dB WDR, true D/N, SD/SDHC/SDXC, 12VDC/24VAC/PoE, IP66, IK10, Built-in -40°F</t>
  </si>
  <si>
    <r>
      <t>Wisenet III Network vandal dome camera, 3MP 30fps, Full HD(1080p) @ 60fps, P-Iris Motorized simple focus Lens 2.8x (3-8.5mm), H.264/MJPEG, 120dB WDR, true D/N, SD/SDHC/SDXC, 12VDC/24VAC/PoE, IP66, IK10, Built-in -40°F</t>
    </r>
    <r>
      <rPr>
        <sz val="12"/>
        <color indexed="8"/>
        <rFont val="Calibri"/>
        <family val="2"/>
      </rPr>
      <t>​</t>
    </r>
  </si>
  <si>
    <t>QNE-6080RVW</t>
  </si>
  <si>
    <r>
      <t>2MP Flateye Camera</t>
    </r>
    <r>
      <rPr>
        <sz val="17"/>
        <color indexed="8"/>
        <rFont val="Calibri"/>
        <family val="2"/>
      </rPr>
      <t>​</t>
    </r>
  </si>
  <si>
    <r>
      <t xml:space="preserve">Wisenet Q network outdoor vandal flateye camera, 2MP @30fps, motorized vari-focal lens 3.1x (3.2 ~ 10.0mm) (104.2°~31.2°), triple codec H.265/H.264/MJPEG with Wisestream, 120dB WDR, IR LEDs range 98', defocus detection, hallway View, one way audio and SD card. IP66, IK10, PoE/12VDC, </t>
    </r>
    <r>
      <rPr>
        <b/>
        <sz val="12"/>
        <color indexed="10"/>
        <rFont val="Arial"/>
        <family val="2"/>
      </rPr>
      <t>white color</t>
    </r>
  </si>
  <si>
    <r>
      <t>Wisenet Q network outdoor vandal flateye camera, 4MP @20fps, motorized vari-focal lens 3.1x (3.2 ~ 10.0mm) (100.0°~30.5°), triple codec H.265/H.264/MJPEG with Wisestream, 120dB WDR, IR LEDs range 98', defocus detection, hallway View, one way audio and SD card. IP66, IK10, PoE/12VDC, white color</t>
    </r>
    <r>
      <rPr>
        <sz val="12"/>
        <color indexed="8"/>
        <rFont val="Calibri"/>
        <family val="2"/>
      </rPr>
      <t>​</t>
    </r>
  </si>
  <si>
    <t>SNV-6013</t>
  </si>
  <si>
    <r>
      <t>2MP Compact Vandal Dome</t>
    </r>
    <r>
      <rPr>
        <sz val="17"/>
        <color indexed="8"/>
        <rFont val="Calibri"/>
        <family val="2"/>
      </rPr>
      <t>​</t>
    </r>
  </si>
  <si>
    <t>Wisenet III Network Compact dome camera, 2MP 1080p HD vandal-Resistant, f2.8mm Fixed Lens 112° Wide View Angle,  60fps@1080p Full HD, WDR (120dB), Electrical D/N, SD/SDHC/SDXC memory slot, IP66, IK10, PoE. Optional f2.1mm 145° Horizontal View Angle Lens</t>
  </si>
  <si>
    <r>
      <t>Wisenet X powered by Wisenet 5 network outdoor compact vandal dome camera, 2MP, Full HD(1080p) @60fps, 2.8mm fixed lens (112°), triple codec H.265/H.264/MJPEG with WiseStream II technology, 150dB WDR, USB port for easy installation, advanced video analytics and business analytics, single SD card, hallway view, HLC, defog detection, DIS, PoE, IP66,Nema 4X, IK10</t>
    </r>
    <r>
      <rPr>
        <sz val="12"/>
        <color indexed="8"/>
        <rFont val="Calibri"/>
        <family val="2"/>
      </rPr>
      <t>​</t>
    </r>
  </si>
  <si>
    <t>SNV-L6013R</t>
  </si>
  <si>
    <t>Wisenet Lite Network IR vandal dome camera, 2MP, Full HD(1080p) 30fps, H.264/MJPEG, Fixed focal Lens 3.6mm, hallway View, 60dB DWDR, true D/N, Micro SD/SDHC, IP66, IK10, -22F  IR, IK10, IP66.</t>
  </si>
  <si>
    <r>
      <t>Wisenet Q network outdoor vandal dome camera, 2MP @ 30fps, 3.6mm fixed focal lens (94.8°), triple codec H.265/H.264/MJPEG with Wisestream II, 120dB WDR, IR LEDs range 49', defocus detection, hallway View, one way audio and SD card, video analytics, CVBS, open platform, IP66, IK10, PoE</t>
    </r>
    <r>
      <rPr>
        <sz val="12"/>
        <color indexed="8"/>
        <rFont val="Calibri"/>
        <family val="2"/>
      </rPr>
      <t>​</t>
    </r>
  </si>
  <si>
    <t>SNO-L6083R</t>
  </si>
  <si>
    <r>
      <t>2MP IR Bullet </t>
    </r>
    <r>
      <rPr>
        <sz val="17"/>
        <color indexed="8"/>
        <rFont val="Calibri"/>
        <family val="2"/>
      </rPr>
      <t>​</t>
    </r>
  </si>
  <si>
    <t>Wisenet Lite Network IR Bullet camera, 2MP, Full HD(1080p) 30fps, H.264/MJPEG, Vari-Focal 4.3x (2.8-12mm) Lens, hallway View, 60dB DWDR, true D/N, Micro SD/SDHC, IP66, IK10, -22F</t>
  </si>
  <si>
    <r>
      <t>L series outdoor bullet camera, 2MP @ 30fps, vari-focal lens 3.1x (3.2 ~ 10mm) (101.6° ~31.3°), Double codec H.264/MJPEG, Wisestream II, 120dB WDR, IR LEDs, hallway view, SD card, IP66, PoE, White</t>
    </r>
    <r>
      <rPr>
        <sz val="12"/>
        <color indexed="8"/>
        <rFont val="Calibri"/>
        <family val="2"/>
      </rPr>
      <t>​</t>
    </r>
  </si>
  <si>
    <t>SND-5084</t>
  </si>
  <si>
    <r>
      <t>1.3MP Dome</t>
    </r>
    <r>
      <rPr>
        <sz val="17"/>
        <color indexed="8"/>
        <rFont val="Calibri"/>
        <family val="2"/>
      </rPr>
      <t>​</t>
    </r>
  </si>
  <si>
    <t>Wisenet III Network dome camera, 1.3MP, HD(720p), Motorized simple focus 2.8x (3-8.5mm), H.264/MJPEG, 130dB WDR, true D/N, SD/SDHC/SDXC, 12VDC/PoE</t>
  </si>
  <si>
    <r>
      <t>Wisenet X powered by Wisenet 5 network indoor vandal dome camera, 2MP, Full HD(1080p) @60fps, motorized vari-focal lens 4.3x (2.8~12mm) (119.5°~27.9°), triple codec H.265/H.264/MJPEG with WiseStream II technology, 150dB WDR, USB port for easy installation, advanced video analytics and sound classification, true D/N, dual SD card, hallway view, HLC, defog detection, DIS, 12VDC/PoE, IK08</t>
    </r>
    <r>
      <rPr>
        <sz val="12"/>
        <color indexed="8"/>
        <rFont val="Calibri"/>
        <family val="2"/>
      </rPr>
      <t>​</t>
    </r>
  </si>
  <si>
    <t>SNP-L5233</t>
  </si>
  <si>
    <r>
      <t>1.3MP 23X PTZ</t>
    </r>
    <r>
      <rPr>
        <sz val="17"/>
        <color indexed="8"/>
        <rFont val="Calibri"/>
        <family val="2"/>
      </rPr>
      <t>​</t>
    </r>
  </si>
  <si>
    <t>Wisenet Lite Network PTZ camera, 1.3MP, HD(720p) 30fps, H.264/MJPEG, Optical Zoom Lens 23x (4.44-102.1mm), 100dB WDR, true D/N, 500°/sec Pan, SD/SDHC/SDXC, 24VAC/PoE+, Analytics</t>
  </si>
  <si>
    <r>
      <t>Wisenet Q network indoor PTZ camera, 2MP, Full HD(1080p) 30fps, H.265/H.264/MJPEG, Optical Zoom Lens 23x (4.44-102.1mm), 120dB WDR, true D/N, 500°/sec Pan, SD/SDHC/SDXC, 24VAC/PoE+</t>
    </r>
    <r>
      <rPr>
        <sz val="12"/>
        <color indexed="8"/>
        <rFont val="Calibri"/>
        <family val="2"/>
      </rPr>
      <t>​</t>
    </r>
  </si>
  <si>
    <t>SNP-L5233H</t>
  </si>
  <si>
    <t>Wisenet Lite Network PTZ camera, 1.3MP, HD(720p) 30fps, H.264/MJPEG, Optical Zoom Lens 23x (4.44-102.1mm), 100dB WDR, true D/N, 500°/sec Pan, SD/SDHC/SDXC, 24VAC/PoE+, Analytics, IP66, IK10, Heater on -58°F 24VAC, Analytics</t>
  </si>
  <si>
    <r>
      <t>Wisenet Q network outdoor PTZ camera, 2MP, Full HD(1080p) 30fps, H.265/H.264/MJPEG, Optical Zoom Lens 23x (4.44-102.1mm), 120dB WDR, true D/N, 500°/sec Pan, SD/SDHC/SDXC, 24VAC/PoE+, Analytics, IP66, IK10, Heater on -58°F 24VAC</t>
    </r>
    <r>
      <rPr>
        <sz val="12"/>
        <color indexed="8"/>
        <rFont val="Calibri"/>
        <family val="2"/>
      </rPr>
      <t>​</t>
    </r>
  </si>
  <si>
    <t>XRN-3010</t>
  </si>
  <si>
    <r>
      <t>NVR</t>
    </r>
    <r>
      <rPr>
        <sz val="17"/>
        <color indexed="8"/>
        <rFont val="Calibri"/>
        <family val="2"/>
      </rPr>
      <t>​</t>
    </r>
  </si>
  <si>
    <t>4K NVR, 4TB RAW, supports: 64 channels, H.265/H.264/MJPEG, ARB (Automatic Recovery Backup), 8 fixed internal SATA HDDs (64TB max), e-SATA/iSCSI storage, WiseStream technology, dual monitor out, max. resolution of 12MP recording/display and fisheye dewarping on web and CMS.</t>
  </si>
  <si>
    <r>
      <t>4K NVR, No HDD, supports: 64 channels, H.265/H.264/MJPEG, ARB (Automatic Recovery Backup), 8 fixed internal SATA HDDs (64TB max), e-SATA/iSCSI storage, WiseStream technology, dual monitor out, max. resolution of 12MP recording/display and fisheye dewarping on web and CMS, QR code.</t>
    </r>
    <r>
      <rPr>
        <sz val="12"/>
        <color indexed="8"/>
        <rFont val="Calibri"/>
        <family val="2"/>
      </rPr>
      <t>​</t>
    </r>
  </si>
  <si>
    <t>XRN-3010-4TB</t>
  </si>
  <si>
    <t>XRN-3010-8TB</t>
  </si>
  <si>
    <t>4K NVR, 8TB RAW, supports: 64 channels, H.265/H.264/MJPEG, ARB (Automatic Recovery Backup), 8 fixed internal SATA HDDs (64TB max), e-SATA/iSCSI storage, WiseStream technology, dual monitor out, max. resolution of 12MP recording/display and fisheye dewarping on web and CMS.</t>
  </si>
  <si>
    <t>XRN-3010-12TB</t>
  </si>
  <si>
    <t>4K NVR, 12TB RAW, supports: 64 channels, H.265/H.264/MJPEG, ARB (Automatic Recovery Backup), 8 fixed internal SATA HDDs (64TB max), e-SATA/iSCSI storage, WiseStream technology, dual monitor out, max. resolution of 12MP recording/display and fisheye dewarping on web and CMS.</t>
  </si>
  <si>
    <t>XRN-3010-16TB</t>
  </si>
  <si>
    <t>4K NVR, 16TB RAW, supports: 64 channels, H.265/H.264/MJPEG, ARB (Automatic Recovery Backup), 8 fixed internal SATA HDDs (64TB max), e-SATA/iSCSI storage, WiseStream technology, dual monitor out, max. resolution of 12MP recording/display and fisheye dewarping on web and CMS.</t>
  </si>
  <si>
    <t>XRN-3010-20TB</t>
  </si>
  <si>
    <t>4K NVR, 20TB RAW, supports: 64 channels, H.265/H.264/MJPEG, ARB (Automatic Recovery Backup), 8 fixed internal SATA HDDs (64TB max), e-SATA/iSCSI storage, WiseStream technology, dual monitor out, max. resolution of 12MP recording/display and fisheye dewarping on web and CMS.</t>
  </si>
  <si>
    <t>XRN-3010-24TB</t>
  </si>
  <si>
    <t>4K NVR, 24TB RAW, supports: 64 channels, H.265/H.264/MJPEG, ARB (Automatic Recovery Backup), 8 fixed internal SATA HDDs (64TB max), e-SATA/iSCSI storage, WiseStream technology, dual monitor out, max. resolution of 12MP recording/display and fisheye dewarping on web and CMS.</t>
  </si>
  <si>
    <t>XRN-3010-30TB</t>
  </si>
  <si>
    <t>4K NVR, 30TB RAW, supports: 64 channels, H.265/H.264/MJPEG, ARB (Automatic Recovery Backup), 8 fixed internal SATA HDDs (64TB max), e-SATA/iSCSI storage, WiseStream technology, dual monitor out, max. resolution of 12MP recording/display and fisheye dewarping on web and CMS.</t>
  </si>
  <si>
    <t>XRN-3010-36TB</t>
  </si>
  <si>
    <t>4K NVR, 36TB RAW, supports: 64 channels, H.265/H.264/MJPEG, ARB (Automatic Recovery Backup), 8 fixed internal SATA HDDs (64TB max), e-SATA/iSCSI storage, WiseStream technology, dual monitor out, max. resolution of 12MP recording/display and fisheye dewarping on web and CMS.</t>
  </si>
  <si>
    <t>XRN-3010-40TB</t>
  </si>
  <si>
    <t>4K NVR, 40TB RAW, supports: 64 channels, H.265/H.264/MJPEG, ARB (Automatic Recovery Backup), 8 fixed internal SATA HDDs (64TB max), e-SATA/iSCSI storage, WiseStream technology, dual monitor out, max. resolution of 12MP recording/display and fisheye dewarping on web and CMS.</t>
  </si>
  <si>
    <t>XRN-3010-48TB</t>
  </si>
  <si>
    <t>4K NVR, 48TB RAW, supports: 64 channels, H.265/H.264/MJPEG, ARB (Automatic Recovery Backup), 8 fixed internal SATA HDDs (64TB max), e-SATA/iSCSI storage, WiseStream technology, dual monitor out, max. resolution of 12MP recording/display and fisheye dewarping on web and CMS.</t>
  </si>
  <si>
    <t>XRN-3010-64TB</t>
  </si>
  <si>
    <t>4K NVR, 64TB RAW, supports: 64 channels, H.265/H.264/MJPEG, ARB (Automatic Recovery Backup), 8 fixed internal SATA HDDs (64TB max), e-SATA/iSCSI storage, WiseStream technology, dual monitor out, max. resolution of 12MP recording/display and fisheye dewarping on web and CMS.</t>
  </si>
  <si>
    <t>HRD-440</t>
  </si>
  <si>
    <r>
      <t>4CH AHD, TVI, CVI, CVBS Recorder</t>
    </r>
    <r>
      <rPr>
        <sz val="17"/>
        <color indexed="8"/>
        <rFont val="Calibri"/>
        <family val="2"/>
      </rPr>
      <t>​</t>
    </r>
  </si>
  <si>
    <t>Wisenet HD+ DVR, no HDD, AHD, TVI, CVI, CVBS DVR 4CH, 4MP AHD 60 fps / 1080p 120 fps recording, 64Mbps throughput, 1 internal HDD, 1CH audio input/ 1CH audio output, coaxial control, HDMI/VGA video output, 1 X spot monitor output, TVI and CVI max 2MP, iOS &amp; Android</t>
  </si>
  <si>
    <r>
      <t>Wisenet HD+ Pentabrid DVR AHD (up to 8MP), TVI (up to 8MP), CVI (up to 5MP), CVBS and IP (up to 8MP), 4CH analog + 2CH IP and up to 6CH IP, recording 1080p @ 30fps/ channel (frame rate at higher resolutions will vary), triple codec H.265/H.264/MJPEG, 25Mbps throughput on analog and 17mbps throughput on IP cameras), 1 internal HDD, 1CH audio input/ 1CH audio output, 4 alarm input and 1 relay output, coaxial control, HDMI/VGA video output, 1 X spot monitor output, QR code</t>
    </r>
    <r>
      <rPr>
        <sz val="12"/>
        <color indexed="8"/>
        <rFont val="Calibri"/>
        <family val="2"/>
      </rPr>
      <t>​</t>
    </r>
  </si>
  <si>
    <t>HRD-440-1TB</t>
  </si>
  <si>
    <t>4CH AHD, TVI, CVI, CVBS Recorder</t>
  </si>
  <si>
    <t>Wisenet HD+ DVR, 1TB, AHD, TVI, CVI, CVBS DVR 4CH, 4MP AHD 60 fps / 1080p 120 fps recording, 64Mbps throughput, 1 internal HDD, 1CH audio input/ 1CH audio output, coaxial control, HDMI/VGA video output, 1 X spot monitor output, TVI and CVI max 2MP, iOS &amp; Android</t>
  </si>
  <si>
    <t>HRD-440-2TB</t>
  </si>
  <si>
    <t>Wisenet HD+ DVR, 2TB, AHD, TVI, CVI, CVBS DVR 4CH, 4MP AHD 60 fps / 1080p 120 fps recording, 64Mbps throughput, 1 internal HDD, 1CH audio input/ 1CH audio output, coaxial control, HDMI/VGA video output, 1 X spot monitor output, TVI and CVI max 2MP, iOS &amp; Android</t>
  </si>
  <si>
    <t>HRD-440-4TB</t>
  </si>
  <si>
    <t>Wisenet HD+ DVR, 4TB, AHD, TVI, CVI, CVBS DVR 4CH, 4MP AHD 60 fps / 1080p 120 fps recording, 64Mbps throughput, 1 internal HDD, 1CH audio input/ 1CH audio output, coaxial control, HDMI/VGA video output, 1 X spot monitor output, TVI and CVI max 2MP, iOS &amp; Android</t>
  </si>
  <si>
    <t>HRD-440-6TB</t>
  </si>
  <si>
    <t>Wisenet HD+ DVR, 6TB, AHD, TVI, CVI, CVBS DVR 4CH, 4MP AHD 60 fps / 1080p 120 fps recording, 64Mbps throughput, 1 internal HDD, 1CH audio input/ 1CH audio output, coaxial control, HDMI/VGA video output, 1 X spot monitor output, TVI and CVI max 2MP, iOS &amp; Android</t>
  </si>
  <si>
    <t>HCV-7070R</t>
  </si>
  <si>
    <r>
      <t>4MP Wisenet HD+ Outdoor Dome Camera</t>
    </r>
    <r>
      <rPr>
        <sz val="17"/>
        <color indexed="8"/>
        <rFont val="Calibri"/>
        <family val="2"/>
      </rPr>
      <t>​</t>
    </r>
  </si>
  <si>
    <r>
      <t xml:space="preserve">Wisenet HD+ 4MP IR outdoor dome camera, AHD or CVBS formats are available, manual vari-focal Lens (3.1X) (3.2-10mm), true D/N, 24VAC/12VDC, IR distance 98 feet, IP66/IK10. </t>
    </r>
    <r>
      <rPr>
        <sz val="12"/>
        <color indexed="10"/>
        <rFont val="Arial"/>
        <family val="2"/>
      </rPr>
      <t>Not compatible with new Pentabrid recorders (HRX-xxxx)</t>
    </r>
  </si>
  <si>
    <r>
      <t>Wisenet HD+ 4MP IR outdoor dome camera, AHD or CVBS formats are available, manual vari-focal Lens (3.1X) (3.2-10mm), true D/N, 24VAC/12VDC, IR distance 98 feet, IP66/IK10. </t>
    </r>
    <r>
      <rPr>
        <sz val="12"/>
        <color indexed="8"/>
        <rFont val="Calibri"/>
        <family val="2"/>
      </rPr>
      <t>​</t>
    </r>
  </si>
  <si>
    <t>HCV-7030R</t>
  </si>
  <si>
    <r>
      <t xml:space="preserve">Wisenet HD+ 4MP IR outdoor dome camera, AHD or CVBS formats are available, 6.0 mm fixed lens, true D/N, 12VDC, IR distance 98 feet, IP66/IK10. </t>
    </r>
    <r>
      <rPr>
        <sz val="12"/>
        <color indexed="10"/>
        <rFont val="Arial"/>
        <family val="2"/>
      </rPr>
      <t>Not compatible with new Pentabrid recorders (HRX-xxxx)</t>
    </r>
  </si>
  <si>
    <r>
      <t>Wisenet HD+ 4MP IR outdoor dome camera, AHD or CVBS formats are available, 6.0 mm fixed lens, true D/N, 12VDC, IR distance 98 feet, IP66/IK10</t>
    </r>
    <r>
      <rPr>
        <sz val="12"/>
        <color indexed="8"/>
        <rFont val="Calibri"/>
        <family val="2"/>
      </rPr>
      <t>​</t>
    </r>
  </si>
  <si>
    <t>HCO-7030R</t>
  </si>
  <si>
    <r>
      <t>4MP Wisenet HD+ Bullet Camera</t>
    </r>
    <r>
      <rPr>
        <sz val="17"/>
        <color indexed="8"/>
        <rFont val="Calibri"/>
        <family val="2"/>
      </rPr>
      <t>​</t>
    </r>
  </si>
  <si>
    <r>
      <t xml:space="preserve">Wisenet HD+ 4MP IR bullet camera, AHD or CVBS formats are available, 6.0 mm fixed lens, true D/N, 12VDC, IR distance 98 feet, IP66/IK10. </t>
    </r>
    <r>
      <rPr>
        <sz val="12"/>
        <color indexed="10"/>
        <rFont val="Arial"/>
        <family val="2"/>
      </rPr>
      <t>Not compatible with new Pentabrid recorders (HRX-xxxx)</t>
    </r>
  </si>
  <si>
    <r>
      <t>Wisenet HD+ 4MP IR bullet camera, AHD or CVBS formats are available, 6.0 mm fixed lens, true D/N, 12VDC, IR distance 98 feet, IP66/IK10.</t>
    </r>
    <r>
      <rPr>
        <sz val="12"/>
        <color indexed="8"/>
        <rFont val="Calibri"/>
        <family val="2"/>
      </rPr>
      <t>​</t>
    </r>
  </si>
  <si>
    <t>SRD-893-1TB</t>
  </si>
  <si>
    <t>8CH AHD Recorder</t>
  </si>
  <si>
    <t>AHD DVR 8CH, 1TB RAW, Full HD 1080p 240fps recording, 32Mbps throughput, 1 internal HDD, 1CH audio input/ 1CH audio output, coaxial control, HDMI/VGA video output</t>
  </si>
  <si>
    <t>SRD-893-2TB</t>
  </si>
  <si>
    <t>AHD DVR 8CH, 2TB RAW, Full HD 1080p 240fps recording, 32Mbps throughput, 1 internal HDD, 1CH audio input/ 1CH audio output, coaxial control, HDMI/VGA video output</t>
  </si>
  <si>
    <t>SRD-893-4TB</t>
  </si>
  <si>
    <t>AHD DVR 8CH, 4TB RAW, Full HD 1080p 240fps recording, 32Mbps throughput, 1 internal HDD, 1CH audio input/ 1CH audio output, coaxial control, HDMI/VGA video output</t>
  </si>
  <si>
    <t>SRD-893-6TB</t>
  </si>
  <si>
    <t>AHD DVR 8CH, 6TB RAW, Full HD 1080p 240fps recording, 32Mbps throughput, 1 internal HDD, 1CH audio input/ 1CH audio output, coaxial control, HDMI/VGA video output</t>
  </si>
  <si>
    <t>SRD-1684-2TB</t>
  </si>
  <si>
    <t>16CH AHD Recorder</t>
  </si>
  <si>
    <t>AHD DVR 16CH, 2TB RAW, Full HD 1080p 240fps/ HD 720P 480fps recording, 32Mbps throughput, 1 internal HDD, 1CH audio input/ 1CH audio output, coaxial control, HDMI/VGA video output</t>
  </si>
  <si>
    <t>SRD-1684-4TB</t>
  </si>
  <si>
    <t>AHD DVR 16CH, 4TB RAW, Full HD 1080p 240fps/ HD 720P 480fps recording, 32Mbps throughput, 1 internal HDD, 1CH audio input/ 1CH audio output, coaxial control, HDMI/VGA video output</t>
  </si>
  <si>
    <t>SRD-1684-6TB</t>
  </si>
  <si>
    <t>AHD DVR 16CH, 6TB RAW, Full HD 1080p 240fps/ HD 720P 480fps recording, 32Mbps throughput, 1 internal HDD, 1CH audio input/ 1CH audio output, coaxial control, HDMI/VGA video output</t>
  </si>
  <si>
    <t>SRD-1694-2TB</t>
  </si>
  <si>
    <t>AHD DVR 16CH, 2TB RAW, Full HD 1080p 480fps  / HD 720p 480 fps recording, 64Mbps throughput, 8 internal HDD, 16CH audio input/ 1CH audio output, coaxial control, HDMI/VGA video output, 1 X spot monitor output</t>
  </si>
  <si>
    <t>SRD-1694-4TB</t>
  </si>
  <si>
    <t>AHD DVR 16CH, 4TB RAW, Full HD 1080p 480fps  / HD 720p 480 fps recording, 64Mbps throughput, 8 internal HDD, 16CH audio input/ 1CH audio output, coaxial control, HDMI/VGA video output, 1 X spot monitor output</t>
  </si>
  <si>
    <t>SRD-1694-8TB</t>
  </si>
  <si>
    <t>AHD DVR 16CH, 8TB RAW, Full HD 1080p 480fps  / HD 720p 480 fps recording, 64Mbps throughput, 8 internal HDD, 16CH audio input/ 1CH audio output, coaxial control, HDMI/VGA video output, 1 X spot monitor output</t>
  </si>
  <si>
    <t>SRD-1694-12TB</t>
  </si>
  <si>
    <t>AHD DVR 16CH, 12TB RAW, Full HD 1080p 480fps  / HD 720p 480 fps recording, 64Mbps throughput, 8 internal HDD, 16CH audio input/ 1CH audio output, coaxial control, HDMI/VGA video output, 1 X spot monitor output</t>
  </si>
  <si>
    <t>SRD-1694-16TB</t>
  </si>
  <si>
    <t>AHD DVR 16CH, 16TB RAW, Full HD 1080p 480fps  / HD 720p 480 fps recording, 64Mbps throughput, 8 internal HDD, 16CH audio input/ 1CH audio output, coaxial control, HDMI/VGA video output, 1 X spot monitor output</t>
  </si>
  <si>
    <t>SRD-1694-18TB</t>
  </si>
  <si>
    <t>AHD DVR 16CH, 18TB RAW, Full HD 1080p 480fps  / HD 720p 480 fps recording, 64Mbps throughput, 8 internal HDD, 16CH audio input/ 1CH audio output, coaxial control, HDMI/VGA video output, 1 X spot monitor output</t>
  </si>
  <si>
    <t>SRD-1694-20TB</t>
  </si>
  <si>
    <t>AHD DVR 16CH, 20TB RAW, Full HD 1080p 480fps  / HD 720p 480 fps recording, 64Mbps throughput, 8 internal HDD, 16CH audio input/ 1CH audio output, coaxial control, HDMI/VGA video output, 1 X spot monitor output</t>
  </si>
  <si>
    <t>SRD-1694-24TB</t>
  </si>
  <si>
    <t>AHD DVR 16CH, 24TB RAW, Full HD 1080p 480fps  / HD 720p 480 fps recording, 64Mbps throughput, 8 internal HDD, 16CH audio input/ 1CH audio output, coaxial control, HDMI/VGA video output, 1 X spot monitor output</t>
  </si>
  <si>
    <t>SRD-1694-30TB</t>
  </si>
  <si>
    <t>AHD DVR 16CH, 30TB RAW, Full HD 1080p 480fps  / HD 720p 480 fps recording, 64Mbps throughput, 8 internal HDD, 16CH audio input/ 1CH audio output, coaxial control, HDMI/VGA video output, 1 X spot monitor output</t>
  </si>
  <si>
    <t>SRD-1694-36TB</t>
  </si>
  <si>
    <t>AHD DVR 16CH, 36TB RAW, Full HD 1080p 480fps  / HD 720p 480 fps recording, 64Mbps throughput, 8 internal HDD, 16CH audio input/ 1CH audio output, coaxial control, HDMI/VGA video output, 1 X spot monitor output</t>
  </si>
  <si>
    <t>SRD-1694-48TB</t>
  </si>
  <si>
    <t>AHD DVR 16CH, 48TB RAW, Full HD 1080p 480fps  / HD 720p 480 fps recording, 64Mbps throughput, 8 internal HDD, 16CH audio input/ 1CH audio output, coaxial control, HDMI/VGA video output, 1 X spot monitor output</t>
  </si>
  <si>
    <t>HRD-442</t>
  </si>
  <si>
    <t>AHD, TVI, CVI, CVBS DVR 4CH, 4MP AHD 60 fps  / 1080p 120 fps recording, 64Mbps throughput, 2 internal HDD, 4CH audio input/ 1CH audio output, coaxial control, HDMI/VGA video output, 1 X spot monitor output, TVI and CVI max 2MP, iOS &amp; Android, no HDD</t>
  </si>
  <si>
    <t>HRD-442-1TB</t>
  </si>
  <si>
    <t>1TB RAW, AHD, TVI, CVI, CVBS DVR 4CH, 4MP AHD 60 fps  / 1080p 120 fps recording, 64Mbps throughput, 2 internal HDD, 4CH audio input/ 1CH audio output, coaxial control, HDMI/VGA video output, 1 X spot monitor output, TVI and CVI max 2MP, iOS &amp; Android</t>
  </si>
  <si>
    <t>HRD-442-2TB</t>
  </si>
  <si>
    <t>2TB RAW, AHD, TVI, CVI, CVBS DVR 4CH, 4MP AHD 60 fps  / 1080p 120 fps recording, 64Mbps throughput, 2 internal HDD, 4CH audio input/ 1CH audio output, coaxial control, HDMI/VGA video output, 1 X spot monitor output, TVI and CVI max 2MP, iOS &amp; Android</t>
  </si>
  <si>
    <t>HRD-442-4TB</t>
  </si>
  <si>
    <t>4TB RAW, AHD, TVI, CVI, CVBS DVR 4CH, 4MP AHD 60 fps  / 1080p 120 fps recording, 64Mbps throughput, 2 internal HDD, 4CH audio input/ 1CH audio output, coaxial control, HDMI/VGA video output, 1 X spot monitor output, TVI and CVI max 2MP, iOS &amp; Android</t>
  </si>
  <si>
    <t>HRD-442-8TB</t>
  </si>
  <si>
    <t>8TB RAW, AHD, TVI, CVI, CVBS DVR 4CH, 4MP AHD 60 fps  / 1080p 120 fps recording, 64Mbps throughput, 2 internal HDD, 4CH audio input/ 1CH audio output, coaxial control, HDMI/VGA video output, 1 X spot monitor output, TVI and CVI max 2MP, iOS &amp; Android</t>
  </si>
  <si>
    <t>HRD-442-12TB</t>
  </si>
  <si>
    <t>Wisenet HD+ DVR, 12TB, AHD, TVI, CVI, CVBS DVR 4CH, 4MP AHD 60 fps  / 1080p 120 fps recording, 64Mbps throughput, 2 internal HDD, 4CH audio input/ 1CH audio output, coaxial control, HDMI/VGA video output, 1 X spot monitor output, TVI and CVI max 2MP, iOS &amp; Android</t>
  </si>
  <si>
    <t>HRD-842</t>
  </si>
  <si>
    <t>AHD, TVI, CVI, CVBS DVR 8CH, 4MP AHD 120 fps  / 1080p 240 fps recording, 64Mbps throughput, 4 internal HDD, 2 e-SATA, 8CH audio input/ 1CH audio output, coaxial control, HDMI/VGA video output, 1 X spot monitor output, TVI and CVI max 2MP, iOS &amp; Android, no HDD</t>
  </si>
  <si>
    <t>HRD-842-1TB</t>
  </si>
  <si>
    <t>1TB RAW, AHD, TVI, CVI, CVBS DVR 8CH, 4MP AHD 120 fps  / 1080p 240 fps recording, 64Mbps throughput, 4 internal HDD, 2 e-SATA, 8CH audio input/ 1CH audio output, coaxial control, HDMI/VGA video output, 1 X spot monitor output, TVI and CVI max 2MP, iOS &amp; Android</t>
  </si>
  <si>
    <t>HRD-842-2TB</t>
  </si>
  <si>
    <t>2TB RAW, AHD, TVI, CVI, CVBS DVR 8CH, 4MP AHD 120 fps  / 1080p 240 fps recording, 64Mbps throughput, 4 internal HDD, 2 e-SATA, 8CH audio input/ 1CH audio output, coaxial control, HDMI/VGA video output, 1 X spot monitor output, TVI and CVI max 2MP, iOS &amp; Android</t>
  </si>
  <si>
    <t>HRD-842-4TB</t>
  </si>
  <si>
    <t>4TB RAW, AHD, TVI, CVI, CVBS DVR 8CH, 4MP AHD 120 fps  / 1080p 240 fps recording, 64Mbps throughput, 4 internal HDD, 2 e-SATA, 8CH audio input/ 1CH audio output, coaxial control, HDMI/VGA video output, 1 X spot monitor output, TVI and CVI max 2MP, iOS &amp; Android</t>
  </si>
  <si>
    <t>HRD-842-8TB</t>
  </si>
  <si>
    <t>8TB RAW, AHD, TVI, CVI, CVBS DVR 8CH, 4MP AHD 120 fps  / 1080p 240 fps recording, 64Mbps throughput, 4 internal HDD, 2 e-SATA, 8CH audio input/ 1CH audio output, coaxial control, HDMI/VGA video output, 1 X spot monitor output, TVI and CVI max 2MP, iOS &amp; Android</t>
  </si>
  <si>
    <t>HRD-842-12TB</t>
  </si>
  <si>
    <t>Wisenet HD+ DVR, 12TB, AHD, TVI, CVI, CVBS DVR 8CH, 4MP AHD 120 fps  / 1080p 240 fps recording, 64Mbps throughput, 4 internal HDD, 2 e-SATA, 8CH audio input/ 1CH audio output, coaxial control, HDMI/VGA video output, 1 X spot monitor output, TVI and CVI max 2MP, iOS &amp; Android</t>
  </si>
  <si>
    <t>HRD-842-16TB</t>
  </si>
  <si>
    <t>Wisenet HD+ DVR, 16TB, AHD, TVI, CVI, CVBS DVR 8CH, 4MP AHD 120 fps  / 1080p 240 fps recording, 64Mbps throughput, 4 internal HDD, 2 e-SATA, 8CH audio input/ 1CH audio output, coaxial control, HDMI/VGA video output, 1 X spot monitor output, TVI and CVI max 2MP, iOS &amp; Android</t>
  </si>
  <si>
    <t>HRD-842-20TB</t>
  </si>
  <si>
    <t>Wisenet HD+ DVR, 20TB, AHD, TVI, CVI, CVBS DVR 8CH, 4MP AHD 120 fps  / 1080p 240 fps recording, 64Mbps throughput, 4 internal HDD, 2 e-SATA, 8CH audio input/ 1CH audio output, coaxial control, HDMI/VGA video output, 1 X spot monitor output, TVI and CVI max 2MP, iOS &amp; Android</t>
  </si>
  <si>
    <t>HRD-842-24TB</t>
  </si>
  <si>
    <t>Wisenet HD+ DVR, 24TB, AHD, TVI, CVI, CVBS DVR 8CH, 4MP AHD 120 fps  / 1080p 240 fps recording, 64Mbps throughput, 4 internal HDD, 2 e-SATA, 8CH audio input/ 1CH audio output, coaxial control, HDMI/VGA video output, 1 X spot monitor output, TVI and CVI max 2MP, iOS &amp; Android</t>
  </si>
  <si>
    <t>SNP-L6233RH</t>
  </si>
  <si>
    <t>Network 328.08ft (100m) IR PTZ camera, 2MP, Full HD(1080p) 30fps, H.264/MJPEG, Motorized 23x optical zoom, 100dB WDR, HLC, true D/N, 24VAC, IP66, IK10, Built-in -58°F (-50°C) Heater, Analytics</t>
  </si>
  <si>
    <t>Wisenet Q network outdoor IR PTZ camera, IR range for up to 328ft, 2MP, Full HD(1080p) 30fps, triple codec H.265/H.264/MJPEG with WiseStream II, 23x optical zoom (4.44 ~ 102.2mm) (61.8º ~ 3.08º), 120dB WDR, HLC, true D/N, 24VAC / HPoE, IP66, IK10, Built-in -58°F (-50°C) Heater (24VAC only)</t>
  </si>
  <si>
    <t>SNP-6320RH</t>
  </si>
  <si>
    <t>Network 492ft (150m) IR PTZ camera, 2MP, Full HD(1080p) 60fps, H.264/MJPEG, Motorized 32x optical zoom, 120dB WDR, HLC, auto tracking, true D/N, 24VAC, IP66, IK10, Built-in -58°F (-50°C) Heater, Analytics</t>
  </si>
  <si>
    <t>XNP-6370RH</t>
  </si>
  <si>
    <t>2MP IR 37x PTZ</t>
  </si>
  <si>
    <t>Wisenet X, network IR PTZ camera with 1/1.9" sensor, IR range for up to 1148', 2MP, Full HD(1080p) @60fps, H.265/H.264/MJPEG, 37x optical zoom, 120dB WDR, auto tracking, true D/N, 24VAC, IP66, IK10, Built-in -58°F (-50°C) Heater, Analytics</t>
  </si>
  <si>
    <t>SNP-6321</t>
  </si>
  <si>
    <t>Wisenet III Network PTZ camera, 2MP, Full HD(1080p) 60fps, H.264/MJPEG, Optical Zoom Lens 32x (4.44-142.6mm), 120dB WDR, true D/N,700°/sec Pan, SD/SDHC/SDXC, 24VAC/PoE, Analytics</t>
  </si>
  <si>
    <t>SNB-J-6010B</t>
  </si>
  <si>
    <t>2MP Pinhole Door jamb Camera</t>
  </si>
  <si>
    <t>Wisenet III Network Pinhole camera with Door Jamb Housing, 2MP, Full HD(1080p) 30fps, H.264/MJPEG, f4.6mm/71° view angle, 120dB WDR, electrical D/N, analog output, 2 Way Audio, micro SD/SDHC, 12VDC/PoE, +14°F ~ 131°F , Analytics, , 
8 Meter Cable Length</t>
  </si>
  <si>
    <t>XNB-6001+SLA-T4680D</t>
  </si>
  <si>
    <t>SNB-6010B</t>
  </si>
  <si>
    <t>2MP Pinhole Camera</t>
  </si>
  <si>
    <t>Wisenet III Network Pinhole camera, 2MP, Full HD(1080p) 30fps, H.264/MJPEG, f4.6mm/71° view angle, 120dB WDR, electrical D/N, micro SD/SDHC, Bi-Directional Audio, 12VDC/PoE, +14°F ~ 131°F , Analytics</t>
  </si>
  <si>
    <t>XNB-6001 + SLA-T4680</t>
  </si>
  <si>
    <t>LNV-6011R</t>
  </si>
  <si>
    <t>L series outdoor vandal dome camera, 2MP @ 30fps,3mm fixed focal lens (102°), Double codec H.264/MJPEG, Wisestream II, 120dB WDR, IR LEDs, hallway view, SD card, IP66, IK10, PoE</t>
  </si>
  <si>
    <t>QND-6010R</t>
  </si>
  <si>
    <t xml:space="preserve">Wisenet Q network indoor dome camera, 2MP @30fps, 2.8mm fixed focal lens (110°), triple codec H.265/H.264/MJPEG with Wisestream, 120dB WDR,  IR LEDs range 65', defocus detection, hallway View, one way audio and SD card, PoE/12VDC, </t>
  </si>
  <si>
    <t>QNV-6010R</t>
  </si>
  <si>
    <t xml:space="preserve">Wisenet Q network outdoor vandal dome camera, 2MP @30fps, 2.8mm fixed focal lens (110°), triple codec H.265/H.264/MJPEG with Wisestream, 120dB WDR,  IR LEDs range 65', defocus detection, hallway View, one way audio and SD card. IP66, IK10, PoE/12VDC, </t>
  </si>
  <si>
    <t>QNV-6070R</t>
  </si>
  <si>
    <t xml:space="preserve">Wisenet Q network outdoor vandal dome camera, 2MP @30fps, vari-focal lens 4.3x (2.8 ~ 12.0mm) (103.8°~32.4°), triple codec H.265/H.264/MJPEG with Wisestream, 120dB WDR,  IR LEDs range 98', defocus detection, hallway View, one way audio and SD card. IP66, IK10, PoE/12VDC, </t>
  </si>
  <si>
    <t>QNO-6010R</t>
  </si>
  <si>
    <t xml:space="preserve">Wisenet Q network outdoor vandal bullet camera, 2MP @30fps, 2.8mm fixed focal lens (116°), triple codec H.265/H.264/MJPEG with Wisestream, 120dB WDR,  IR LEDs range 65', defocus detection, hallway View, one way audio and SD card. IP66, IK10, PoE/12VDC, </t>
  </si>
  <si>
    <t>QNO-6070R</t>
  </si>
  <si>
    <t xml:space="preserve">Wisenet Q network outdoor vandal bullet camera, 2MP @30fps, vari-focal lens 4.3x (2.8 ~ 12.0mm) (103.8°~32.4°), triple codec H.265/H.264/MJPEG with Wisestream, 120dB WDR,  IR LEDs range 98', defocus detection, hallway View, one way audio and SD card. IP66, IK10, PoE/12VDC, </t>
  </si>
  <si>
    <t>SNV-8080</t>
  </si>
  <si>
    <t>5MP Vandal Dome</t>
    <phoneticPr fontId="0" type="noConversion"/>
  </si>
  <si>
    <t>Network vandal dome camera, 5MP 20fps, Full HD(1080p) 30fps, H.264/MJPEG, f3.6-9.4mm Motorized Lens simple focus, 60dB DWDR, true D/N, Micro SD/SDHC/SDXC, 12VDC/24VAC/PoE, IP66, IK10, -40°C ~ +55°C (-40°F ~ +131°F)</t>
  </si>
  <si>
    <t>SNV-8081R</t>
  </si>
  <si>
    <t>5MP IR Vandal Dome</t>
  </si>
  <si>
    <t>Network IR vandal dome camera, 5MP 30fps, triple codec H.265/H.264/MJPEG, f3.9-9.4mm Motorized Lens simple focus, 120dB WDR, true D/N, Micro SD/SDHC/SDXC, 12VDC/24VAC/PoE, IP66, IK10, -40°C ~ +55°C (-40°F ~ +131°F), hallway view</t>
  </si>
  <si>
    <t>SNB-9000</t>
  </si>
  <si>
    <t>12M, 4K Box</t>
    <phoneticPr fontId="0" type="noConversion"/>
  </si>
  <si>
    <t>Network box camera, 20fps @ 12MP, 30fps @ 4K(8M), H.264/MJPEG, simple focus, DC-iris Compatible, 60dB DWDR, true D/N, Micro SD/SDHC/SDXC, 12VDC/24VAC/PoE</t>
  </si>
  <si>
    <t>SNB-B-6024B</t>
  </si>
  <si>
    <t>SNB-6011B * 1, 2MP Network Covert camera in 8Meter Cable Length
SBU-100 * 1 or SBU-200*1, ATM Bracket Mount (Aluminum Frame)</t>
  </si>
  <si>
    <t>SNV-7084R</t>
  </si>
  <si>
    <t>3MP IR Vandal Dome</t>
    <phoneticPr fontId="0" type="noConversion"/>
  </si>
  <si>
    <t>Wisenet III Network IR vandal dome camera, 3MP 30fps, Full HD(1080p) @ 60fps, P-Iris Motorized simple focus Lens 2.8x (3-8.5mm), H.264/MJPEG, 120dB WDR, true D/N, SD/SDHC/SDXC, 12VDC/24VAC/PoE, IP66, IK10, -40°C ~ +55°C (-40°F ~ +131°F) Powered By 24VAC Only</t>
  </si>
  <si>
    <t>SND-7084R</t>
  </si>
  <si>
    <t>3MP IR Dome</t>
  </si>
  <si>
    <t>Wisenet III Network IR dome camera, 3MP 30fps, Full HD(1080p) @ 60fps, P-Iris Motorized simple focus 2.8x (3-8.5mm), H.264/MJPEG, 120dB WDR, true D/N, SD/SDHC/SDXC, Built-in Mic, IK08, 12VDC/PoE</t>
  </si>
  <si>
    <t>QNO-6030R</t>
  </si>
  <si>
    <t xml:space="preserve">Wisenet Q network outdoor vandal bullet camera, 2MP @30fps, 6mm fixed focal lens (52.54°), triple codec H.265/H.264/MJPEG with Wisestream, 120dB WDR,  IR LEDs range 98', defocus detection, hallway View, one way audio and SD card. IP66, IK10, PoE/12VDC, </t>
  </si>
  <si>
    <t>QNV-6020R</t>
  </si>
  <si>
    <t xml:space="preserve">Wisenet Q network outdoor vandal dome camera, 2MP @30fps, 3.6mm fixed focal lens (86.48°), triple codec H.265/H.264/MJPEG with Wisestream, 120dB WDR,  IR LEDs range 82', defocus detection, hallway View, one way audio and SD card. IP66, IK10, PoE/12VDC, </t>
  </si>
  <si>
    <t>LNO-6021R</t>
  </si>
  <si>
    <t>L series outdoor bullet camera, 2MP @ 30fps,4mm fixed focal lens (80°), Double codec H.264/MJPEG, Wisestream II, 120dB WDR, IR LEDs, hallway view, SD card, IP66, PoE</t>
  </si>
  <si>
    <t>SNV-L6083R</t>
  </si>
  <si>
    <t>Wisenet Lite Network IR vandal dome camera, 2MP, Full HD(1080p) 30fps, H.264/MJPEG, Vari-Focal 4.3x (2.8-12mm) Lens, hallway View, 60dB DWDR, true D/N, 3-Axis Gimbal, Micro SD/SDHC, IP66, IK10, -22F</t>
  </si>
  <si>
    <t>SNO-L6013R</t>
  </si>
  <si>
    <t xml:space="preserve">2MP IR Bullet </t>
  </si>
  <si>
    <t>Wisenet Lite Network IR Bullet camera, 2MP, Full HD(1080p) 30fps, H.264/MJPEG, f3.6mm Fixed Lens, hallway View, 60dB DWDR, true D/N, Micro SD/SDHC, IP66</t>
  </si>
  <si>
    <t>SNZ-6320</t>
  </si>
  <si>
    <t>Wisenet III Network Zoom Box camera, 2MP, Full HD(1080p) 60fps, Zoom Lens 32x (4.42-142.6mm), H.264/MJPEG, 120dB WDR, Analytics, true D/N, 12VDC/PoE</t>
  </si>
  <si>
    <t>SNB-6005</t>
  </si>
  <si>
    <t>Wisenet III Network Box camera, 1/2" Super Low Light, 0.03Lux (1/30sec, F1.2, 50IRE), 2MP, Full HD(1080p), H.264/MJPEG, simple focus, 120dB WDR, true D/N, SD/SDHC/SDXC, 12VDC/24AC/PoE</t>
  </si>
  <si>
    <t>SNP-L6233</t>
    <phoneticPr fontId="0" type="noConversion"/>
  </si>
  <si>
    <t>Wisenet Lite Network PTZ camera, 2MP, Full HD(1080p) 30fps, H.264/MJPEG, Optical Zoom Lens 23x (4.44-102.1mm), 100dB WDR, true D/N, 500°/sec Pan, SD/SDHC/SDXC, 24VAC/PoE+, Analytics</t>
  </si>
  <si>
    <t>SNP-L6233H</t>
    <phoneticPr fontId="0" type="noConversion"/>
  </si>
  <si>
    <t>Wisenet Lite Network PTZ camera, 2MP, Full HD(1080p) 30fps, H.264/MJPEG, Optical Zoom Lens 23x (4.44-102.1mm), 100dB WDR, true D/N, 500°/sec Pan, SD/SDHC/SDXC, 24VAC/PoE+, Analytics, IP66, IK10, Heater on -58°F 24VAC, Analytics</t>
  </si>
  <si>
    <t>SNV-5084</t>
  </si>
  <si>
    <t>1.3MP Vandal Dome</t>
  </si>
  <si>
    <t>Wisenet III Network vandal dome camera, 1.3MP, HD(720p), Motorized simple focus Lens 2.8x (3-8.5mm), H.264/MJPEG, 130dB WDR, true D/N, SD/SDHC/SDXC, 12VDC/24VAC/PoE, IP66, IK10, Built-in -40°F PoE Heater</t>
  </si>
  <si>
    <t>SNV-L5083R</t>
  </si>
  <si>
    <t>1.3MP IR Vandal Dome</t>
  </si>
  <si>
    <t>Wisenet Lite Network IR vandal dome camera, 1.3MP, HD(720p) 30fps, H.264/MJPEG, Vari-Focal 4.3x (2.8-12mm) Lens, hallway View, 60dB DWDR, true D/N, 3-Axis Gimbal, Micro SD/SDHC, IP66, IK10, -22F</t>
  </si>
  <si>
    <t>SNO-5084R</t>
  </si>
  <si>
    <t>1.3MP IR Bullet</t>
  </si>
  <si>
    <t>Wisenet III Network IR Bullet camera, 1.3MP, HD(720p), Motorized Lens 2.8x (3-8.5mm), H.264/MJPEG, 130dB WDR, true D/N, SD/SDHC/SDXC, 12VDC/24VAC/PoE, IP66, IK10, Built-in -22°F (-30°C) Heater by PoE/DC/AC</t>
  </si>
  <si>
    <t>SNP-5430H</t>
  </si>
  <si>
    <t>1.3MP 43x PTZ</t>
  </si>
  <si>
    <t>Network PTZ camera, 1.3MP, HD(720p) 60fps, H.264/MJPEG, Optical Zoom Lens 43x (3.5-150.5mm), 120dB WDR, true D/N, HLC, auto tracking, 700°/sec Pan, SD/SDHC/SDXC, 24VAC/PoE+, IP66, IK10, Heater on -58°F 24VAC or -22°F PoE+, Analytics</t>
  </si>
  <si>
    <t>SNP-5321</t>
  </si>
  <si>
    <t>1.3MP 32x PTZ</t>
  </si>
  <si>
    <t>Wisenet III Network PTZ camera, 1.3MP, HD(720p) 60fps, H.264/MJPEG, Optical Zoom Lens 32x (4.44-142.8mm), 120dB WDR, true D/N, 700°/sec Pan, SD/SDHC/SDXC, 24VAC/PoE+, Analytics</t>
  </si>
  <si>
    <t>HCO-7070R</t>
  </si>
  <si>
    <r>
      <t xml:space="preserve">Wisenet HD+ 4MP IR bullet camera, AHD or CVBS formats are available, manual vari-focal Lens (3.1X) (3.2-10mm), true D/N, 24VAC/12VDC, IR distance 98 feet, IP66/IK10. </t>
    </r>
    <r>
      <rPr>
        <sz val="12"/>
        <color indexed="10"/>
        <rFont val="Arial"/>
        <family val="2"/>
      </rPr>
      <t xml:space="preserve">Not compatible with new Pentabrid recorders (HRX-xxxx) </t>
    </r>
  </si>
  <si>
    <t>HCO-7020R</t>
  </si>
  <si>
    <r>
      <t xml:space="preserve">Wisenet HD+ 4MP IR bullet camera, AHD or CVBS formats are available, 4.0 mm fixed lens, true D/N, 12VDC, IR distance 82 feet, IP66/IK10. </t>
    </r>
    <r>
      <rPr>
        <sz val="12"/>
        <color indexed="10"/>
        <rFont val="Arial"/>
        <family val="2"/>
      </rPr>
      <t>Not compatible with new Pentabrid recorders (HRX-xxxx)</t>
    </r>
  </si>
  <si>
    <t>HCV-7020R</t>
  </si>
  <si>
    <r>
      <t xml:space="preserve">Wisenet HD+ 4MP IR outdoor dome camera, AHD or CVBS formats are available, 4.0 mm fixed lens, true D/N, 12VDC, IR distance 82 feet, IP66/IK10. </t>
    </r>
    <r>
      <rPr>
        <sz val="12"/>
        <color indexed="10"/>
        <rFont val="Arial"/>
        <family val="2"/>
      </rPr>
      <t>Not compatible with new Pentabrid recorders (HRX-xxxx)</t>
    </r>
  </si>
  <si>
    <t>HCD-7010R</t>
  </si>
  <si>
    <r>
      <t xml:space="preserve">Wisenet HD+ 4MP IR indoor dome camera, AHD or CVBS formats are available, 2.8 mm fixed lens, true D/N, 12VDC, IR distance 65 feet. </t>
    </r>
    <r>
      <rPr>
        <sz val="12"/>
        <color indexed="10"/>
        <rFont val="Arial"/>
        <family val="2"/>
      </rPr>
      <t>Not compatible with new Pentabrid recorders (HRX-xxxx)</t>
    </r>
  </si>
  <si>
    <t>HCD-7020R</t>
  </si>
  <si>
    <r>
      <t xml:space="preserve">Wisenet HD+ 4MP IR indoor dome camera, AHD or CVBS formats are available, 4.0 mm fixed lens, true D/N, 12VDC, IR distance 82 feet. </t>
    </r>
    <r>
      <rPr>
        <sz val="12"/>
        <color indexed="10"/>
        <rFont val="Arial"/>
        <family val="2"/>
      </rPr>
      <t>Not compatible with new Pentabrid recorders (HRX-xxxx)</t>
    </r>
  </si>
  <si>
    <t>SCO-6083R</t>
  </si>
  <si>
    <t>Wisenet HD+ 2MP, Full HD(1080p) 30fps IR bullet camera, 1/2.9" 2M CMOS, vari-focal Lens (4.3X) (2.8-12mm), 60dB DWDR, Coaxial Control, true D/N, 24VAC/12VDC, IR distance 98.43 feet, IP66 IK10</t>
  </si>
  <si>
    <t>SLA-2812DN</t>
  </si>
  <si>
    <t>Lens, 1/3" DC, Vari-focal (2.8-12mm), Auto Iris, CS-Mount</t>
  </si>
  <si>
    <t>SNV-L6014RM</t>
  </si>
  <si>
    <t>2MP Mobile Vandal Dome</t>
  </si>
  <si>
    <t>Wisenet Lite Mobile Network IR vandal dome camera, 2MP, Full HD(1080p) 30fps, H.264/MJPEG, Fixed focal Lens 3.6mm, Built in Mic, M12 Network connectors (M12 connector to RJ-45 adaptor is not included), hallway View, 60dB DWDR, true D/N, Micro SD/SDHC, IP66, IK10, -22F  IR, IK10, IP66.</t>
  </si>
  <si>
    <t>SPN-10080P</t>
  </si>
  <si>
    <t>Mobile 8 ch switch (RJ45)</t>
  </si>
  <si>
    <t>Mobile PoE switch 8 ports (RJ-45) + 2 uplink ports (RJ-45), PoE budget 64W, fan less design, 9-36VDC, -40°F ~ +167°F</t>
  </si>
  <si>
    <t>SPN-10080PM</t>
  </si>
  <si>
    <t>Mobile 8 ch switch (M12)</t>
  </si>
  <si>
    <t>Mobile PoE switch 8 ports (M12 D-Code) + 2 uplink ports (M12 A-Code), PoE budget 64W, fan less design, 9-36VDC, -40°F ~ +167°F</t>
  </si>
  <si>
    <t>TRM-1610S</t>
  </si>
  <si>
    <t>Mobile NVR (RJ45)</t>
  </si>
  <si>
    <t>Mobile NVR, no HDD, 16 Channel PoE (only 4 PoE ports (RJ-45) is included with the TRM), PoE budget 32W, 128Mbps recording throughput, triple codec support H.265, H.264, MJPEG, HDMI/VGA support, SUNAPI support, ONVIF, and RTSP streams, RAID-1 support, 9 - 36VDC Input. Standard Includes GPS Module, Control Box, I/O Box, built-in Wi-Fi, fan less design, -40°F ~ +158°F (using industrial SSD drives), two PoE switches SPN-10080P (8 ch PoE with RJ-45) x2 are needed to use all 16 channels.</t>
  </si>
  <si>
    <t>TRM-1610S-1TB</t>
  </si>
  <si>
    <t>Mobile NVR, 1TB HDD (2x 500GB), 16 Channel PoE (only 4 PoE ports (RJ-45) is included with the TRM), PoE budget 32W, 128Mbps recording throughput, triple codec support H.265, H.264, MJPEG, HDMI/VGA support, SUNAPI support, ONVIF, and RTSP streams, RAID-1 support, 9 - 36VDC Input. Standard Includes GPS Module, Control Box, I/O Box, built-in Wi-Fi, fan less design, -40°F ~ +158°F (using industrial SSD drives),  two PoE switches SPN-10080P (8 ch PoE with RJ-45) x2 are needed to use all 16 channels</t>
  </si>
  <si>
    <t>TRM-1610S-2TB</t>
  </si>
  <si>
    <t>Mobile NVR, 2TB HDD (2x 1TB), 16 Channel PoE (only 4 PoE ports (RJ-45) is included with the TRM), PoE budget 32W, 128Mbps recording throughput, triple codec support H.265, H.264, MJPEG, HDMI/VGA support, SUNAPI support, ONVIF, and RTSP streams, RAID-1 support, 9 - 36VDC Input. Standard Includes GPS Module, Control Box, I/O Box, built-in Wi-Fi, fan less design, -40°F ~ +158°F (using industrial SSD drives), two PoE switches SPN-10080P (8 ch PoE with RJ-45) x2 are needed to use all 16 channels</t>
  </si>
  <si>
    <t>TRM-1610M</t>
  </si>
  <si>
    <t>Mobile NVR (M12)</t>
  </si>
  <si>
    <t>Mobile NVR, no HDD, 16 Channel PoE (only 4 PoE ports (M12) is included with the TRM), PoE budget 32W, 4x M12 D-Code, 128Mbps recording throughput, triple codec support H.265, H.264, MJPEG, HDMI/VGA support, SUNAPI support, ONVIF, and RTSP streams, RAID-1 support, 9 - 36VDC Input. Standard Includes GPS Module, Control Box, I/O Box, built-in Wi-Fi, fan less design, -40°F ~ +158°F (using industrial SSD drives), Two PoE switches SPN-10080PM (8 CH PoE with M12) x2 are needed to use all 16 channels</t>
  </si>
  <si>
    <t>TRM-1610M-1TB</t>
  </si>
  <si>
    <t>Mobile NVR, 1TB HDD (2x 500GB), 16 Channel PoE (only 4 PoE ports (M12) is included with the TRM), PoE budget 32W, 4x M12 D-Code, 128Mbps recording throughput, triple codec support H.265, H.264, MJPEG, HDMI/VGA support, SUNAPI support, ONVIF, and RTSP streams, RAID-1 support, 9 - 36VDC Input. Standard Includes GPS Module, Control Box, I/O Box, built-in Wi-Fi, fan less design, -40°F ~ +158°F (using industrial SSD drives), Two PoE switches SPN-10080PM (8 CH PoE with M12) x2 are needed to use all 16 channels</t>
  </si>
  <si>
    <t>TRM-1610M-2TB</t>
  </si>
  <si>
    <t>Mobile NVR, 2TB HDD (2x 1TB), 16 Channel PoE (only 4 PoE ports (M12) is included with the TRM), PoE budget 32W, 4x M12 D-Code, 128Mbps recording throughput, triple codec support H.265, H.264, MJPEG, HDMI/VGA support, SUNAPI support, ONVIF, and RTSP streams, RAID-1 support, 9 - 36VDC Input. Standard Includes GPS Module, Control Box, I/O Box, built-in Wi-Fi, fan less design, -40°F ~ +158°F (using industrial SSD drives), Two PoE switches SPN-10080PM (8 CH PoE with M12) x2 are needed to use all 16 channels</t>
  </si>
  <si>
    <t>TRM-810S</t>
  </si>
  <si>
    <t xml:space="preserve">Mobile NVR, no HDD, 8 Channels, 8 PoE ports (RJ-45) is included with the TRM, PoE budget 64W, 80Mbps recording throughput, triple codec support H.265, H.264, MJPEG, HDMI/VGA support, SUNAPI support, ONVIF, and RTSP streams, RAID-1 support, 9 - 36VDC Input. GPS, Control Box, I/O Box, built-in Wi-Fi, -13°F ~ +131°F </t>
  </si>
  <si>
    <t>TRM-810S-1TB</t>
  </si>
  <si>
    <t xml:space="preserve">Mobile NVR,1TB HDD (2x 500GB), 8 Channels, 8 PoE ports (RJ-45) is included with the TRM, PoE budget 64W, 80Mbps recording throughput, triple codec support H.265, H.264, MJPEG, HDMI/VGA support, SUNAPI support, ONVIF, and RTSP streams, RAID-1 support, 9 - 36VDC Input. GPS, Control Box, I/O Box, built-in Wi-Fi, -13°F ~ +131°F </t>
  </si>
  <si>
    <t>TRM-810S-2TB</t>
  </si>
  <si>
    <t xml:space="preserve">Mobile NVR, 2TB HDD (2x 1TB), 8 Channels, 8 PoE ports (RJ-45) is included with the TRM, PoE budget 64W, 80Mbps recording throughput, triple codec support H.265, H.264, MJPEG, HDMI/VGA support, SUNAPI support, ONVIF, and RTSP streams, RAID-1 support, 9 - 36VDC Input. GPS, Control Box, I/O Box, built-in Wi-Fi, -13°F ~ +131°F </t>
  </si>
  <si>
    <t>TRM-410S</t>
  </si>
  <si>
    <t xml:space="preserve">Mobile NVR, no HDD, 4 Channels, 4 PoE ports (RJ-45) is included with the TRM, PoE budget 32W, 50Mbps recording throughput, triple codec support H.265, H.264, MJPEG, HDMI/VGA support, SUNAPI support, ONVIF, and RTSP streams, 9 - 36VDC Input, GPS, Control Box, I/O Box, built-in Wi-Fi, -13°F ~ +131°F </t>
  </si>
  <si>
    <t>TRM-410S-1TB</t>
  </si>
  <si>
    <t xml:space="preserve">Mobile NVR, 1TB HDD (2x 500GB), 4 Channels, 4 PoE ports (RJ-45) is included with the TRM, PoE budget 32W, 50Mbps recording throughput, triple codec support H.265, H.264, MJPEG, HDMI/VGA support, SUNAPI support, ONVIF, and RTSP streams, 9 - 36VDC Input, GPS, Control Box, I/O Box, built-in Wi-Fi, -13°F ~ +131°F </t>
  </si>
  <si>
    <t>TRM-410S-2TB</t>
  </si>
  <si>
    <t xml:space="preserve">Mobile NVR, 2TB HDD (2x 1TB), 4 Channels, 4 PoE ports (RJ-45) is included with the TRM, PoE budget 32W, 50Mbps recording throughput, triple codec support H.265, H.264, MJPEG, HDMI/VGA support, SUNAPI support, ONVIF, and RTSP streams, 9 - 36VDC Input, GPS, Control Box, I/O Box, built-in Wi-Fi, -13°F ~ +131°F </t>
  </si>
  <si>
    <t>SPZ-NK110</t>
  </si>
  <si>
    <t>HDD Tray Kit</t>
  </si>
  <si>
    <t>QTY of 2 x HDD tray kit for the TRM-1610</t>
  </si>
  <si>
    <t>SMT-2151PVM</t>
  </si>
  <si>
    <t>21.5" IP PVM Monitor (Black)</t>
  </si>
  <si>
    <t>21.5" IP public view monitor,1080p (1920x1080), HDMI, VGA, Ethernet, 16:9 aspect ratio, Built-in speaker (2x2 W), VESA mountable (100 x 100mm / 200 x 100mm), black casing, face detection display for visual deterrent, customizable text overlay with pre-configured "recording in progress" OSD,  2MP IP camera built-in, 4.6mm fixed lens(73.8°H), 150dB WDR, H.265/H.264/MJPEG, WiseStream II compression technology, micro SD/SDHC/SDXC, bi-directional audio, hallway view mode</t>
  </si>
  <si>
    <t>SMT-2152PVM</t>
  </si>
  <si>
    <t>21.5" IP PVM Monitor (White)</t>
  </si>
  <si>
    <t>21.5" IP public view monitor,1080p (1920x1080), HDMI, VGA, Ethernet, 16:9 aspect ratio, Built-in speaker (2x2 W), VESA mountable (100 x 100mm / 200 x 100mm), white casing, face detection display for visual deterrent, customizable text overlay with pre-configured "recording in progress" OSD,  2MP IP camera built-in, 4.6mm fixed lens(73.8°H), 150dB WDR, H.265/H.264/MJPEG, WiseStream II compression technology, micro SD/SDHC/SDXC, bi-directional audio, hallway view mode</t>
  </si>
  <si>
    <t>HCB-7000</t>
  </si>
  <si>
    <t xml:space="preserve">Wisenet HD+ 4MP box camera, AHD or CVBS formats are available, RS485 /Coaxial Control, true D/N, 24VAC/12VDC (Require 4MP or higher CS Mount Lens). Not compatible with new Pentabrid recorders (HRX-xxxx) </t>
  </si>
  <si>
    <t>Wisenet HD+ 4MP box camera, AHD or CVBS formats are available, RS485 /Coaxial Control, true D/N, 24VAC/12VDC (Require 4MP or higher CS Mount Lens)</t>
  </si>
  <si>
    <t>SMT-2702PVM</t>
  </si>
  <si>
    <t>27" IP PVM Monitor (White)</t>
  </si>
  <si>
    <t>27" IP public view monitor,1080p (1920x1080), HDMI, VGA, Ethernet, 16:9 aspect ratio, Built-in speaker (2x2 W), VESA mountable (100 x 100mm / 200 x 100mm), white casing, face detection display for visual deterrent, customizable text overlay with pre-configured "recording in progress" OSD,  2MP IP camera built-in, 4.6mm fixed lens(73.8°H), 150dB WDR, H.265/H.264/MJPEG, WiseStream II compression technology, micro SD/SDHC/SDXC, bi-directional audio, hallway view mode</t>
  </si>
  <si>
    <t>SBP-137WMW</t>
  </si>
  <si>
    <t>SMT-3232A</t>
  </si>
  <si>
    <t>32" LED Monitor, 1080p (1920x1080), DVI, HDMI, VGA, Component (CVBS  common), 16:9 aspect ratio, Built-in Speaker (10W X 1), VESA DPM Compatible (200x200mm)</t>
  </si>
  <si>
    <t>SHB-4300HP</t>
  </si>
  <si>
    <t xml:space="preserve">Camera - Analog </t>
  </si>
  <si>
    <t>SCO-5083R</t>
  </si>
  <si>
    <t>1280H Analog IR Bullet</t>
  </si>
  <si>
    <t>Analog IR Bullet camera, 1/3" 1.3MP CMOS, 1000TVL, Vari-focal Lens (3 -10mm), true D/N, 120dB WDR, Analytics, 24VAC/12VDC, IP66, IK10</t>
  </si>
  <si>
    <t>SCV-5082</t>
  </si>
  <si>
    <t>1280H Analog Vandal Dome</t>
  </si>
  <si>
    <t>Analog vandal dome camera, 1/3" 1.3MP CMOS, 1000TVL, Vari-focal Lens (3-10mm), true D/N, 24VAC/12VDC, IP66, IK10</t>
  </si>
  <si>
    <t>SNP-5321H</t>
  </si>
  <si>
    <t>Wisenet III Network PTZ camera, 1.3MP, HD(720p) 60fps, H.264/MJPEG, Optical Zoom Lens 32x (4.44-142.8mm), 120dB WDR, true D/N, 700°/sec Pan, SD/SDHC/SDXC, 24VAC/PoE+, IP66, IK10, Heater on -58°F 24VAC, Analytics</t>
  </si>
  <si>
    <t>SNP-6320</t>
  </si>
  <si>
    <t>Network PTZ camera, 2MP, Full HD(1080p) 60fps, H.264/MJPEG, Optical Zoom Lens 32x (4.44-142.6mm), 120dB WDR, true D/N, HLC, auto tracking, 700°/sec Pan, SD/SDHC/SDXC, 24VAC/PoE, Analytics</t>
  </si>
  <si>
    <t>SND-6011R</t>
  </si>
  <si>
    <t>Wisenet III Network IR dome camera, 2MP, Full HD(1080p), Fixed Lens(3.8mm), H.264/MJPEG, 120dB WDR, true D/N, SD/SDHC/SDXC, PoE</t>
  </si>
  <si>
    <t>SNO-6011R</t>
  </si>
  <si>
    <t>Wisenet III Network IR Bullet camera, 2MP, Full HD(1080p), Fixed Lens (3.8mm), H.264/MJPEG, 120dB WDR, true D/N, SD/SDHC/SDXC, PoE, IP66</t>
  </si>
  <si>
    <t>SNO-6084R</t>
  </si>
  <si>
    <t>Wisenet III Network IR Bullet camera, 2MP, Full HD(1080p), Motorized Lens 2.8x (3-8.5mm), H.264/MJPEG, 120dB WDR, true D/N, SD/SDHC/SDXC, 12VDC/24VAC/PoE, IP66, IK10, Built-in -58°F 24VAC Heater</t>
  </si>
  <si>
    <t>SNV-6012M</t>
  </si>
  <si>
    <t>Wisenet III Network Mobile dome camera, 2MP 1080p HD vandal-Resistant, 60fps@1080p Full HD, 120dB WDR, Electrical D/N, SD/SDHC/SDXC memory slot, IP66, PoE, M12 connector, EN50155 &amp; EN50121 (vibration rating)</t>
  </si>
  <si>
    <t>SNO-7084R</t>
  </si>
  <si>
    <t>3MP IR Bullet</t>
  </si>
  <si>
    <t>Wisenet III Network IR Bullet camera, 3MP 30fps, Full HD(1080p) @ 60fps, P-Iris Motorized Lens 2.8x (3-8.5mm), H.264/MJPEG, 120dB WDR, true D/N, SD/SDHC/SDXC, 12VDC/24VAC/PoE, IP66, IK10, Built-in -58°F Heater Powered By 24VAC Only</t>
  </si>
  <si>
    <t>SNF-8010VM</t>
  </si>
  <si>
    <t>Network vandal fisheye dome camera, 5MP 20fps, Full HD(1080p), 180°/360°, De-warping on camera, true D/N, BLC, H.264/MJPEG, SD/SDHC/SDXC, 12VDC/PoE, IP66, IK10, M12 Connector Out, RJ45 to M12 Adapter is Included, EN50155, -13°F(-25°C)</t>
  </si>
  <si>
    <t>XNV-8010RVM (mobile)</t>
  </si>
  <si>
    <t>XNF-8010RV (outdoor)</t>
  </si>
  <si>
    <t>WAVE- Client</t>
  </si>
  <si>
    <t>WWT-5301</t>
  </si>
  <si>
    <t>WAVE client</t>
  </si>
  <si>
    <t>Wisenet WAVE Client Workstation,  Access on-site or remote Wisenet WAVE recorder, Wisenet WAVE pre-installed, Intel Core i5, 8GB RAM, 256GB SSD OS drive, Windows 10 IoT Enterprise, (2) HDMI and (1) DVI output, Dual GbE NICs, Keyboard and mouse included</t>
  </si>
  <si>
    <t>WWT-5301L</t>
  </si>
  <si>
    <t>Wisenet WAVE Client Workstation,  Access on-site or remote Wisenet WAVE recorder, Wisenet WAVE pre-installed, Intel Core i5, 8GB RAM, 256GB SSD OS drive, Linux Ubuntu 16.04 LTS, (2) HDMI and (1) DVI output, Dual GbE NICs, Keyboard and mouse included</t>
  </si>
  <si>
    <t>Replacement will be available at a later time</t>
  </si>
  <si>
    <t>WRT-3301-4TB</t>
  </si>
  <si>
    <t>Mini-tower form factor Wisenet WAVE Network Video Recorder with 4 Professional licenses, Wisenet WAVE pre-installed, 4TB raw, 170 Mbps recording B/W, 4 HDD Bay (3.5"), Intel Core i3, 4GB RAM, 64GB SSD OS drive, Windows 10 IoT Enterprise, (2) HDMI and (1) DVI output, Dual GbE NICs, Keyboard and mouse included</t>
  </si>
  <si>
    <t>WRT-3301L-4TB</t>
  </si>
  <si>
    <t>Mini-tower form factor Wisenet WAVE Network Video Recorder with 4 Professional licenses, Wisenet WAVE pre-installed, 4TB raw, 170 Mbps recording B/W, 4 HDD Bay (3.5"), Intel Core i3, 4GB RAM, 64GB SSD OS drive, Linux Ubuntu 16.04 LTS, (2) HDMI and (1) DVI output, Dual GbE NICs, Keyboard and mouse included</t>
  </si>
  <si>
    <t>WRT-3301-8TB</t>
  </si>
  <si>
    <t>Mini-tower form factor Wisenet WAVE Network Video Recorder with 4 Professional licenses, Wisenet WAVE pre-installed, 8TB raw, 170 Mbps recording B/W, 4 HDD Bay (3.5"), Intel Core i3, 4GB RAM, 64GB SSD OS drive, Windows 10 IoT Enterprise, (2) HDMI and (1) DVI output, Dual GbE NICs, Keyboard and mouse included</t>
  </si>
  <si>
    <t>WRT-3301L-8TB</t>
  </si>
  <si>
    <t>Mini-tower form factor Wisenet WAVE Network Video Recorder with 4 Professional licenses, Wisenet WAVE pre-installed, 8TB raw, 170 Mbps recording B/W, 4 HDD Bay (3.5"), Intel Core i3, 4GB RAM, 64GB SSD OS drive, Linux Ubuntu 16.04 LTS, (2) HDMI and (1) DVI output, Dual GbE NICs, Keyboard and mouse included</t>
  </si>
  <si>
    <t>WRT-3301-12TB</t>
  </si>
  <si>
    <t>Mini-tower form factor Wisenet WAVE Network Video Recorder with 4 Professional licenses, Wisenet WAVE pre-installed, 12TB raw, 170 Mbps recording B/W, 4 HDD Bay (3.5"), Intel Core i3, 4GB RAM, 64GB SSD OS drive, Windows 10 IoT Enterprise, (2) HDMI and (1) DVI output, Dual GbE NICs, Keyboard and mouse included</t>
  </si>
  <si>
    <t>WRT-3301-16TB</t>
  </si>
  <si>
    <t>Mini-tower form factor Wisenet WAVE Network Video Recorder with 4 Professional licenses, Wisenet WAVE pre-installed, 16TB raw, 170 Mbps recording B/W, 4 HDD Bay (3.5"), Intel Core i3, 4GB RAM, 64GB SSD OS drive, Windows 10 IoT Enterprise, (2) HDMI and (1) DVI output, Dual GbE NICs, Keyboard and mouse included</t>
  </si>
  <si>
    <t>WRT-3301L-16TB</t>
  </si>
  <si>
    <t>Mini-tower form factor Wisenet WAVE Network Video Recorder with 4 Professional licenses, Wisenet WAVE pre-installed, 16TB raw, 170 Mbps recording B/W, 4 HDD Bay (3.5"), Intel Core i3, 4GB RAM, 64GB SSD OS drive, Linux Ubuntu 16.04 LTS, (2) HDMI and (1) DVI output, Dual GbE NICs, Keyboard and mouse included</t>
  </si>
  <si>
    <t>WRT-5301-4TB</t>
  </si>
  <si>
    <t>Mini-tower form factor Wisenet WAVE Network Video Recorder with 4 Professional licenses, Wisenet WAVE pre-installed, 4TB raw, 470 Mbps recording B/W, 4 HDD Bay (3.5"), Intel Core i5, 8GB RAM, 256GB SSD OS drive, Windows 10 IoT Enterprise, (2) HDMI and (1) DVI output, Dual GbE NICs, Keyboard and mouse included</t>
  </si>
  <si>
    <t>WRT-5301L-4TB</t>
  </si>
  <si>
    <t>Mini-tower form factor Wisenet WAVE Network Video Recorder with 4 Professional licenses, Wisenet WAVE pre-installed, 4TB raw, 470 Mbps recording B/W, 4 HDD Bay (3.5"), Intel Core i5, 8GB RAM, 256GB SSD OS drive, Linux Ubuntu 16.04 LTS, (2) HDMI and (1) DVI output, Dual GbE NICs, Keyboard and mouse included</t>
  </si>
  <si>
    <t>WRT-5301-8TB</t>
  </si>
  <si>
    <t>Mini-tower form factor Wisenet WAVE Network Video Recorder with 4 Professional licenses, Wisenet WAVE pre-installed, 8TB raw, 470 Mbps recording B/W, 4 HDD Bay (3.5"), Intel Core i5, 8GB RAM, 256GB SSD OS drive, Windows 10 IoT Enterprise, (2) HDMI and (1) DVI output, Dual GbE NICs, Keyboard and mouse included</t>
  </si>
  <si>
    <t>WRT-5301L-8TB</t>
  </si>
  <si>
    <t>Mini-tower form factor Wisenet WAVE Network Video Recorder with 4 Professional licenses, Wisenet WAVE pre-installed, 8TB raw, 470 Mbps recording B/W, 4 HDD Bay (3.5"), Intel Core i5, 8GB RAM, 256GB SSD OS drive, Linux Ubuntu 16.04 LTS, (2) HDMI and (1) DVI output, Dual GbE NICs, Keyboard and mouse included</t>
  </si>
  <si>
    <t>WRT-5301-12TB</t>
  </si>
  <si>
    <t>Mini-tower form factor Wisenet WAVE Network Video Recorder with 4 Professional licenses, Wisenet WAVE pre-installed, 12TB raw, 470 Mbps recording B/W, 4 HDD Bay (3.5"), Intel Core i5, 8GB RAM, 256GB SSD OS drive, Windows 10 IoT Enterprise, (2) HDMI and (1) DVI output, Dual GbE NICs, Keyboard and mouse included</t>
  </si>
  <si>
    <t>WRT-5301-16TB</t>
  </si>
  <si>
    <t>Mini-tower form factor Wisenet WAVE Network Video Recorder with 4 Professional licenses, Wisenet WAVE pre-installed, 16TB raw, 470 Mbps recording B/W, 4 HDD Bay (3.5"), Intel Core i5, 8GB RAM, 256GB SSD OS drive, Windows 10 IoT Enterprise, (2) HDMI and (1) DVI output, Dual GbE NICs, Keyboard and mouse included</t>
  </si>
  <si>
    <t>WRT-5301L-16TB</t>
  </si>
  <si>
    <t>Mini-tower form factor Wisenet WAVE Network Video Recorder with 4 Professional licenses, Wisenet WAVE pre-installed, 16TB raw, 470 Mbps recording B/W, 4 HDD Bay (3.5"), Intel Core i5, 8GB RAM, 256GB SSD OS drive, Linux Ubuntu 16.04 LTS, (2) HDMI and (1) DVI output, Dual GbE NICs, Keyboard and mouse included</t>
  </si>
  <si>
    <t>WRT-5301-20TB</t>
  </si>
  <si>
    <t>Mini-tower form factor Wisenet WAVE Network Video Recorder with 4 Professional licenses, Wisenet WAVE pre-installed, 20TB raw, 470 Mbps recording B/W, 4 HDD Bay (3.5"), Intel Core i5, 8GB RAM, 256GB SSD OS drive, Windows 10 IoT Enterprise, (2) HDMI and (1) DVI output, Dual GbE NICs, Keyboard and mouse included</t>
  </si>
  <si>
    <t>WRT-5301-24TB</t>
  </si>
  <si>
    <t>Mini-tower form factor Wisenet WAVE Network Video Recorder with 4 Professional licenses, Wisenet WAVE pre-installed, 24TB raw, 470 Mbps recording B/W, 4 HDD Bay (3.5"), Intel Core i5, 8GB RAM, 256GB SSD OS drive, Windows 10 IoT Enterprise, (2) HDMI and (1) DVI output, Dual GbE NICs, Keyboard and mouse included</t>
  </si>
  <si>
    <t>WRT-5301L-24TB</t>
  </si>
  <si>
    <t>Mini-tower form factor Wisenet WAVE Network Video Recorder with 4 Professional licenses, Wisenet WAVE pre-installed, 24TB raw, 470 Mbps recording B/W, 4 HDD Bay (3.5"), Intel Core i5, 8GB RAM, 256GB SSD OS drive, Linux Ubuntu 16.04 LTS, (2) HDMI and (1) DVI output, Dual GbE NICs, Keyboard and mouse included</t>
  </si>
  <si>
    <t>WRT-5301-28TB</t>
  </si>
  <si>
    <t>Mini-tower form factor Wisenet WAVE Network Video Recorder with 4 Professional licenses, Wisenet WAVE pre-installed, 28TB raw, 470 Mbps recording B/W, 4 HDD Bay (3.5"), Intel Core i5, 8GB RAM, 256GB SSD OS drive, Windows 10 IoT Enterprise, (2) HDMI and (1) DVI output, Dual GbE NICs, Keyboard and mouse included</t>
  </si>
  <si>
    <t>WRT-5301-32TB</t>
  </si>
  <si>
    <t>Mini-tower form factor Wisenet WAVE Network Video Recorder with 4 Professional licenses, Wisenet WAVE pre-installed, 32TB raw, 470 Mbps recording B/W, 4 HDD Bay (3.5"), Intel Core i5, 8GB RAM, 256GB SSD OS drive, Windows 10 IoT Enterprise, (2) HDMI and (1) DVI output, Dual GbE NICs, Keyboard and mouse included</t>
  </si>
  <si>
    <t>WRT-5301L-32TB</t>
  </si>
  <si>
    <t>Mini-tower form factor Wisenet WAVE Network Video Recorder with 4 Professional licenses, Wisenet WAVE pre-installed, 32TB raw, 470 Mbps recording B/W, 4 HDD Bay (3.5"), Intel Core i5, 8GB RAM, 256GB SSD OS drive, Linux Ubuntu 16.04 LTS, (2) HDMI and (1) DVI output, Dual GbE NICs, Keyboard and mouse included</t>
  </si>
  <si>
    <t>TNO-6320EP-Z</t>
  </si>
  <si>
    <t>Explosion proof housing using the SNZ-6320 PoE Only (No Wiper), cLCus C1/D1 certification, -10°C ~ +55°C (+14°F ~ +131°F), IP66/IP67,IP68, "-Z" for cLCus C1/D1</t>
  </si>
  <si>
    <t>TNO-6320EP-C</t>
  </si>
  <si>
    <t xml:space="preserve">Explosion proof housing using the SNZ-6320 PoE Only (No Wiper), cLCus C1/D1 certification, -10°C ~ +55°C (+14°F ~ +131°F), IP66/IP67,IP68, "-C" for cLC CSA </t>
  </si>
  <si>
    <t>TNO-6320EP-M</t>
  </si>
  <si>
    <t>Explosion proof housing using the SNZ-6320 PoE Only (No Wiper), cLCus C1/D1 certification, -10°C ~ +55°C (+14°F ~ +131°F), IP66/IP67,IP68, "-M" for INMETRO</t>
  </si>
  <si>
    <t>TNO-6320E1W-Z</t>
  </si>
  <si>
    <r>
      <t xml:space="preserve">Explosion proof housing using the SNZ-6320 24VAC Only  with wiper, cLCus C1/D1 certification, -40°C ~ +60°C (-40°F ~ +140°F), IP66/IP67,IP68, </t>
    </r>
    <r>
      <rPr>
        <b/>
        <sz val="12"/>
        <color indexed="10"/>
        <rFont val="Arial"/>
        <family val="2"/>
      </rPr>
      <t>"-Z" for cLCus C1/D1</t>
    </r>
  </si>
  <si>
    <t>TNO-6320E1W-C</t>
  </si>
  <si>
    <r>
      <t xml:space="preserve">Explosion proof housing using the SNZ-6320 24VAC Only  with wiper, cLCus C1/D1 certification, -40°C ~ +60°C (-40°F ~ +140°F), IP66/IP67,IP68, </t>
    </r>
    <r>
      <rPr>
        <b/>
        <sz val="12"/>
        <color indexed="10"/>
        <rFont val="Arial"/>
        <family val="2"/>
      </rPr>
      <t>"-C" for cLC CSA</t>
    </r>
  </si>
  <si>
    <t>TNO-6321E1W-C</t>
  </si>
  <si>
    <t>Explosion proof housing using the SNZ-6320 24VAC Only  with wiper, cLCus C1/D1 certification, -60°C ~ +40°C (-67°F ~ +104°F), IP66/IP67,IP68, "-C" for cLC CSA</t>
  </si>
  <si>
    <t>TNO-6320E1W-M</t>
  </si>
  <si>
    <r>
      <t>Explosion proof housing using the SNZ-6320 24VAC Only  with wiper, cLCus C1/D1 certification, -40°C ~ +60°C (-40°F ~ +140°F), IP66/IP67,IP68,</t>
    </r>
    <r>
      <rPr>
        <b/>
        <sz val="12"/>
        <color indexed="10"/>
        <rFont val="Arial"/>
        <family val="2"/>
      </rPr>
      <t xml:space="preserve"> "-M" for INMETRO c</t>
    </r>
  </si>
  <si>
    <t>TNO-6320E2F-Z</t>
  </si>
  <si>
    <t>Explosion proof housing using the SNZ-6320 110VAC Only, Single Mode Fiber (No Wiper), cLCus C1/D1 certification, -40°C ~ +60°C (-40°F ~ +140°F), IP66/IP67,IP68, "-Z" for cLCus C1/D1</t>
  </si>
  <si>
    <t>TNO-6320E2F-C</t>
  </si>
  <si>
    <t>Explosion proof housing using the SNZ-6320 110VAC Only, Single Mode Fiber (No Wiper), cLCus C1/D1 certification, -40°C ~ +60°C (-40°F ~ +140°F), IP66/IP67,IP68, "-C" for cLC CSA</t>
  </si>
  <si>
    <t>TNO-6321E2F-C</t>
  </si>
  <si>
    <t>Explosion proof housing using the SNZ-6320 110VAC Only, Single Mode Fiber (No Wiper), cLCus C1/D1 certification, -60°C ~ +40°C (-67°F ~ +104°F), IP66/IP67,IP68, "-C" for cLC CSA</t>
  </si>
  <si>
    <t>TNO-6320E2F-M</t>
  </si>
  <si>
    <t>Explosion proof housing using the SNZ-6320 110VAC Only, Single Mode Fiber (No Wiper), cLCus C1/D1 certification, -40°C ~ +60°C (-40°F ~ +140°F), IP66/IP67,IP68, "-M" for INMETRO</t>
  </si>
  <si>
    <t>TNO-6320E2WF-Z</t>
  </si>
  <si>
    <t>Explosion proof housing using the SNZ-6320 110VAC Only, Single Mode Fiber with Wiper, cLCus C1/D1 certification, -40°C ~ +60°C (-40°F ~ +140°F), IP66/IP67,IP68, "-Z" for cLCus C1/D1</t>
  </si>
  <si>
    <t>TNO-6320E2WF-C</t>
  </si>
  <si>
    <t xml:space="preserve">Explosion proof housing using the SNZ-6320 110VAC Only, Single Mode Fiber with Wiper, cLCus C1/D1 certification, -40°C ~ +60°C (-40°F ~ +140°F), IP66/IP67,IP68, "-C" for cLC CSA </t>
  </si>
  <si>
    <t>TNO-6321E2WF-C</t>
  </si>
  <si>
    <t xml:space="preserve">Explosion proof housing using the SNZ-6320 110VAC Only, Single Mode Fiber with Wiper, cLCus C1/D1 certification, -60°C ~ +40°C (-67°F ~ +104°F), IP66/IP67,IP68, "-C" for cLC CSA </t>
  </si>
  <si>
    <t>TNO-6320E2WF-M</t>
  </si>
  <si>
    <t xml:space="preserve">Explosion proof housing using the SNZ-6320 110VAC Only, Single Mode Fiber with Wiper, cLCus C1/D1 certification, -40°C ~ +60°C (-40°F ~ +140°F), IP66/IP67,IP68, "-M" for INMETRO </t>
  </si>
  <si>
    <t>TNP-6320E2W-Z</t>
  </si>
  <si>
    <t>Explosion Proof PTZ Camera</t>
  </si>
  <si>
    <t>Explosion proof PTZ housing using the SNZ-6320 110VAC Only, with Wiper, cLCus C1/D1 certification, -40°C ~ +60°C (-40°F ~ +140°F), IP66/IP67, "-Z" for cLCus C1/D1</t>
  </si>
  <si>
    <t>TNP-6320E2W-C</t>
  </si>
  <si>
    <t xml:space="preserve">Explosion proof PTZ housing using the SNZ-6320 110VAC Only, with Wiper, cLCus C1/D1 certification, -40°C ~ +60°C (-40°F ~ +140°F), IP66/IP67, "-C" for cLC CSA </t>
  </si>
  <si>
    <t>TNP-6321E2W-C</t>
  </si>
  <si>
    <t xml:space="preserve">Explosion proof PTZ housing using the SNZ-6320 110VAC Only, with Wiper, cLCus C1/D1 certification, -60°C ~ +40°C (-67°F ~ +104°F), IP66/IP67, "-C" for cLC CSA </t>
  </si>
  <si>
    <t>TNP-6320E2W-M</t>
  </si>
  <si>
    <t xml:space="preserve">Explosion proof PTZ housing using the SNZ-6320 110VAC Only, with Wiper, cLCus C1/D1 certification, -40°C ~ +60°C (-40°F ~ +140°F), IP66/IP67, "-M" for INMETRO </t>
  </si>
  <si>
    <t>TNP-6320E2WF-Z</t>
  </si>
  <si>
    <t>Explosion proof PTZ housing using the SNZ-6320 110VAC Only, Single Mode Fiber with Wiper, cLCus C1/D1 certification, -40°C ~ +60°C (-40°F ~ +140°F), IP66/IP67, "-Z" for cLCus C1/D1</t>
  </si>
  <si>
    <t>TNP-6320E2WF-C</t>
  </si>
  <si>
    <t xml:space="preserve">Explosion proof PTZ housing using the SNZ-6320 110VAC Only, Single Mode Fiber with Wiper, cLCus C1/D1 certification, -40°C ~ +60°C (-40°F ~ +140°F), IP66/IP67, "-C" for cLC CSA </t>
  </si>
  <si>
    <t>TNP-6321E2WF-C</t>
  </si>
  <si>
    <t xml:space="preserve">Explosion proof PTZ housing using the SNZ-6320 110VAC Only, Single Mode Fiber with Wiper, cLCus C1/D1 certification, -60°C ~ +40°C (-67°F ~ +104°F), IP66/IP67, "-C" for cLC CSA </t>
  </si>
  <si>
    <t>TNP-6320E2WF-M</t>
  </si>
  <si>
    <t xml:space="preserve">Explosion proof PTZ housing using the SNZ-6320 110VAC Only, Single Mode Fiber with Wiper, cLCus C1/D1 certification, -40°C ~ +60°C (-40°F ~ +140°F), IP66/IP67, "-M" for INMETRO </t>
  </si>
  <si>
    <t>TNP-6320E1W-Z</t>
  </si>
  <si>
    <t>Explosion proof PTZ housing using the SNZ-6320 24VAC Only, with Wiper, cLCus C1/D1 certification, -40°C ~ +60°C (-40°F ~ +140°F), IP66/IP67, "-Z" for cLCus C1/D1</t>
  </si>
  <si>
    <t>TNP-6320E1W-C</t>
  </si>
  <si>
    <t xml:space="preserve">Explosion proof PTZ housing using the SNZ-6320 24VAC Only, with Wiper, cLCus C1/D1 certification, -40°C ~ +60°C (-40°F ~ +140°F), IP66/IP67, "-C" for cLC CSA </t>
  </si>
  <si>
    <t>TNP-6321E1W-C</t>
  </si>
  <si>
    <t xml:space="preserve">Explosion proof PTZ housing using the SNZ-6320 24VAC Only, with Wiper, cLCus C1/D1 certification, -60°C ~ +40°C (-67°F ~ +104°F), IP66/IP67, "-C" for cLC CSA </t>
  </si>
  <si>
    <t>TNP-6320E1W-M</t>
  </si>
  <si>
    <t xml:space="preserve">Explosion proof PTZ housing using the SNZ-6320 24VAC Only, with Wiper, cLCus C1/D1 certification, -40°C ~ +60°C (-40°F ~ +140°F), IP66/IP67, "-M" for INMETRO </t>
  </si>
  <si>
    <t>TNP-6320E1WF-Z</t>
  </si>
  <si>
    <t>Explosion proof PTZ housing using the SNZ-6320 24VAC Only, Single Mode Fiber with Wiper, cLCus C1/D1 certification, -40°C ~ +60°C (-40°F ~ +140°F), IP66/IP67, "-Z" for cLCus C1/D1</t>
  </si>
  <si>
    <t>TNP-6320E1WF-C</t>
  </si>
  <si>
    <t xml:space="preserve">Explosion proof PTZ housing using the SNZ-6320 24VAC Only, Single Mode Fiber with Wiper, cLCus C1/D1 certification, -40°C ~ +60°C (-40°F ~ +140°F), IP66/IP67, "-C" for cLC CSA </t>
  </si>
  <si>
    <t>TNP-6321E1WF-C</t>
  </si>
  <si>
    <t xml:space="preserve">Explosion proof PTZ housing using the SNZ-6320 24VAC Only, Single Mode Fiber with Wiper, cLCus C1/D1 certification, -60°C ~ +40°C (-67°F ~ +104°F), IP66/IP67, "-C" for cLC CSA </t>
  </si>
  <si>
    <t>TNP-6320E1WF-M</t>
  </si>
  <si>
    <t xml:space="preserve">Explosion proof PTZ housing using the SNZ-6320 24VAC Only, Single Mode Fiber with Wiper, cLCus C1/D1 certification, -40°C ~ +60°C (-40°F ~ +140°F), IP66/IP67, "-M" for INMETRO </t>
  </si>
  <si>
    <t>XRN-2011-12TB</t>
  </si>
  <si>
    <t>4K NVR, 12TB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3TB X4  (recording storage 9TB)</t>
  </si>
  <si>
    <t>SNV-5084R</t>
  </si>
  <si>
    <t>Wisenet III Network vandal IR dome camera, 1.3MP, HD(720p), Motorized simple focus Lens 2.8x (3-8.5mm), H.264/MJPEG, 130dB WDR, true D/N, SD/SDHC/SDXC, Two-Way Audio, 12VDC/24VAC/PoE, IP66, IK10, Built-in -40°F PoE Heater</t>
  </si>
  <si>
    <t>SNO-L5083R</t>
  </si>
  <si>
    <t xml:space="preserve">1.3MP IR Bullet </t>
  </si>
  <si>
    <t>Wisenet Lite Network IR Bullet camera, 1.3MP, HD(720p) 30fps, H.264/MJPEG, Vari-Focal 4.3x (2.8-12mm) Lens, hallway View, 60dB DWDR, true D/N, Micro SD/SDHC, IP66, IK10, -22F</t>
  </si>
  <si>
    <t>SND-L5083R</t>
  </si>
  <si>
    <t xml:space="preserve">1.3MP IR Dome </t>
  </si>
  <si>
    <t>Wisenet Lite Network IR dome camera, 1.3MP, HD(720p) 30fps, H.264/MJPEG, Vari-Focal 4.3x (2.8-12mm) Lens, hallway View, 60dB DWDR, true D/N, 3-Axis Gimbal, Micro SD/SDHC</t>
  </si>
  <si>
    <t>HCM-9020VQ</t>
  </si>
  <si>
    <t>2MPX4 AHD Multi-sensor camera</t>
  </si>
  <si>
    <t>Wisenet HD+ Multi-Sensor camera, 4 X 2MP @ 30 fps on each sensor, true WDR (100dB), 2 Lenses @ 4mm (80°) and 2 lenses @ 6mm (52°), HLC, Flexibility on lens positioning by using magnetic mounting, can transmit for up to 1640 feet of coax cable (Need 4 coaxial cables and 4 ports on the DVR),12VDC/24VAC, IP66, IK10</t>
  </si>
  <si>
    <t>SNB-6003</t>
  </si>
  <si>
    <t>Wisenet III Network Box camera, 2MP, Full HD(1080p), H.264/MJPEG, 120dB WDR, Electronic D/N, SD/SDHC/SDXC,12VDC/24AC/PoE</t>
  </si>
  <si>
    <t>SND-6083</t>
  </si>
  <si>
    <t>Wisenet III Network dome camera, 2MP, Full HD(1080p), Vari-Focal Lens 2.8x (3-8.5mm), H.264/MJPEG, 120dB WDR, SD/SDHC/SDXC, 12VDC/PoE</t>
  </si>
  <si>
    <t>SND-5084R</t>
  </si>
  <si>
    <t>1.3MP IR Dome</t>
  </si>
  <si>
    <t>Wisenet III Network IR dome camera, 1.3MP, HD(720p), Motorized simple focus 2.8x (3-8.5mm), H.264/MJPEG, 130dB WDR, true D/N, SD/SDHC/SDXC, Built-in Mic, Two-Way Audio, IK08, 12VDC/PoE</t>
  </si>
  <si>
    <t>SND-L5013</t>
  </si>
  <si>
    <t xml:space="preserve">1.3MP Dome </t>
  </si>
  <si>
    <t>Wisenet Lite Network dome camera, 1.3MP, HD(720p) 30fps, H.264/MJPEG, f3.6mm Fixed Lens, hallway View, 60dB DWDR, Electrical D/N, 3-Axis Gimbal, Micro SD/SDHC</t>
  </si>
  <si>
    <t>SMT-1931</t>
  </si>
  <si>
    <t>720p 19" LED Monitor</t>
  </si>
  <si>
    <t>19" LED Monitor, 720p (1360x768), HDMI, BNC, VGA, 16:9 aspect ratio, Built-in Speaker (2W), VESA DPM Compatible</t>
  </si>
  <si>
    <t>SRD-1685-2TB</t>
  </si>
  <si>
    <t>AHD DVR 16CH, 2TB RAW, Full HD 1080p 240fps  / HD 720p 480 fps recording, 64Mbps throughput, 4 internal HDD, 16CH audio input/ 1CH audio output, coaxial control, HDMI/VGA video output, 1 X spot monitor output</t>
  </si>
  <si>
    <t>SRD-1685-4TB</t>
  </si>
  <si>
    <t>AHD DVR 16CH, 4TB RAW, Full HD 1080p 240fps  / HD 720p 480 fps recording, 64Mbps throughput, 4 internal HDD, 16CH audio input/ 1CH audio output, coaxial control, HDMI/VGA video output, 1 X spot monitor output</t>
  </si>
  <si>
    <t>SRD-1685-8TB</t>
  </si>
  <si>
    <t>AHD DVR 16CH, 8TB RAW, Full HD 1080p 240fps  / HD 720p 480 fps recording, 64Mbps throughput, 4 internal HDD, 16CH audio input/ 1CH audio output, coaxial control, HDMI/VGA video output, 1 X spot monitor output</t>
  </si>
  <si>
    <t>SRD-1685-12TB</t>
  </si>
  <si>
    <t>AHD DVR 16CH, 12TB RAW, Full HD 1080p 240fps  / HD 720p 480 fps recording, 64Mbps throughput, 4 internal HDD, 16CH audio input/ 1CH audio output, coaxial control, HDMI/VGA video output, 1 X spot monitor output</t>
  </si>
  <si>
    <t>SRD-1685-16TB</t>
  </si>
  <si>
    <t>AHD DVR 16CH, 16TB RAW, Full HD 1080p 240fps  / HD 720p 480 fps recording, 64Mbps throughput, 4 internal HDD, 16CH audio input/ 1CH audio output, coaxial control, HDMI/VGA video output, 1 X spot monitor output</t>
  </si>
  <si>
    <t>SRD-1685-18TB</t>
  </si>
  <si>
    <t>AHD DVR 16CH, 18TB RAW, Full HD 1080p 240fps  / HD 720p 480 fps recording, 64Mbps throughput, 4 internal HDD, 16CH audio input/ 1CH audio output, coaxial control, HDMI/VGA video output, 1 X spot monitor output</t>
  </si>
  <si>
    <t>SRD-1685-20TB</t>
  </si>
  <si>
    <t>AHD DVR 16CH, 20TB RAW, Full HD 1080p 240fps  / HD 720p 480 fps recording, 64Mbps throughput, 4 internal HDD, 16CH audio input/ 1CH audio output, coaxial control, HDMI/VGA video output, 1 X spot monitor output</t>
  </si>
  <si>
    <t>SRD-1685-24TB</t>
  </si>
  <si>
    <t>AHD DVR 16CH, 24TB RAW, Full HD 1080p 240fps  / HD 720p 480 fps recording, 64Mbps throughput, 4 internal HDD, 16CH audio input/ 1CH audio output, coaxial control, HDMI/VGA video output, 1 X spot monitor output</t>
  </si>
  <si>
    <t>SCD-5082</t>
  </si>
  <si>
    <t>1280H Analog Dome</t>
  </si>
  <si>
    <t>Analog dome camera, 1/3" 1.3MP CMOS, 1000TVL, Vari-focal Lens (3-10mm), true D/N, 24VAC/12VDC</t>
  </si>
  <si>
    <t>SCD-5083B</t>
  </si>
  <si>
    <t>Analog dome camera, 1/3" 1.3MP CMOS, 1000TVL, Vari-focal Lens (2.8-10.5mm), true D/N, 120dB WDR, Analytics, 24VAC/12VDC, Black Housing Version of SCD-5083</t>
  </si>
  <si>
    <t>No Replacement 
Not a direct replacement is the HCD-6070R + Paint service, min QTY is needed, please contact your regional sales manager for more information</t>
  </si>
  <si>
    <t>SCD-5083</t>
  </si>
  <si>
    <t>Analog dome camera, 1/3" 1.3MP CMOS, 1000TVL, Vari-focal Lens (2.8-10.5mm), true D/N, 120dB WDR, Analytics, 24VAC/12VDC</t>
  </si>
  <si>
    <t>SCD-5083R</t>
  </si>
  <si>
    <t>1280H Analog IR Dome</t>
  </si>
  <si>
    <t>Analog IR dome camera, 1/3" 1.3MP CMOS, 1000TVL, Vari-focal Lens (3-10mm), true D/N, 120dB WDR, Analytics, 24VAC/12VDC</t>
  </si>
  <si>
    <t>SLA-550DV</t>
  </si>
  <si>
    <t>Lens, 1/3" DC, Vari-focal (5-50mm), Auto Iris, CS-Mount</t>
  </si>
  <si>
    <t>No Replacement 
Not a direct replacement is the SLA-F-M1550DNL</t>
  </si>
  <si>
    <t>SRN-873S-1TB</t>
  </si>
  <si>
    <t>NVR, 1TB 8CH PoE+ Built-in (IEEE 802.3at, Total 100W on 8 camera Ports, PoE/+ Auto-Sensing and Power Distribution), Up to 4K recording, 64Mbps recording throughput &amp; 32Mbps Playback throughput, HDMI/VGA Out, Audio Out, Alarm I/O, 2 HDD bays</t>
  </si>
  <si>
    <t>SRN-873S-2TB</t>
  </si>
  <si>
    <t>NVR, 2TB 8CH PoE+ Built-in (IEEE 802.3at, Total 100W on 8 camera Ports, PoE/+ Auto-Sensing and Power Distribution), Up to 4K recording, 64Mbps recording throughput &amp; 32Mbps Playback throughput, HDMI/VGA Out, Audio Out, Alarm I/O, 2 HDD bays</t>
  </si>
  <si>
    <t>SRN-873S-3TB</t>
  </si>
  <si>
    <t>NVR, 3TB 8CH PoE+ Built-in (IEEE 802.3at, Total 100W on 8 camera Ports, PoE/+ Auto-Sensing and Power Distribution), Up to 4K recording, 64Mbps recording throughput &amp; 32Mbps Playback throughput, HDMI/VGA Out, Audio Out, Alarm I/O, 2 HDD bays</t>
  </si>
  <si>
    <t>SRN-873S-4TB</t>
  </si>
  <si>
    <t>NVR, 4TB 8CH PoE+ Built-in (IEEE 802.3at, Total 100W on 8 camera Ports, PoE/+ Auto-Sensing and Power Distribution), Up to 4K recording, 64Mbps recording throughput &amp; 32Mbps Playback throughput, HDMI/VGA Out, Audio Out, Alarm I/O, 2 HDD bays</t>
  </si>
  <si>
    <t>SRN-873S-6TB</t>
  </si>
  <si>
    <t>NVR, 6TB 8CH PoE+ Built-in (IEEE 802.3at, Total 100W on 8 camera Ports, PoE/+ Auto-Sensing and Power Distribution), Up to 4K recording, 64Mbps recording throughput &amp; 32Mbps Playback throughput, HDMI/VGA Out, Audio Out, Alarm I/O, 2 HDD bays</t>
  </si>
  <si>
    <t>SRN-873S-8TB</t>
  </si>
  <si>
    <t>NVR, 8TB 8CH PoE+ Built-in (IEEE 802.3at, Total 100W on 8 camera Ports, PoE/+ Auto-Sensing and Power Distribution), Up to 4K recording, 64Mbps recording throughput &amp; 32Mbps Playback throughput, HDMI/VGA Out, Audio Out, Alarm I/O, 2 HDD bays</t>
  </si>
  <si>
    <t>SRN-873S-12TB</t>
  </si>
  <si>
    <t>NVR, 12TB 8CH PoE+ Built-in (IEEE 802.3at, Total 100W on 8 camera Ports, PoE/+ Auto-Sensing and Power Distribution), Up to 4K recording, 64Mbps recording throughput &amp; 32Mbps Playback throughput, HDMI/VGA Out, Audio Out, Alarm I/O, 2 HDD bays</t>
  </si>
  <si>
    <t>XRN-1610S</t>
  </si>
  <si>
    <t>4K NVR, no HDD, supports: 16 channels with 16 PoE/PoE+ ports, H.265/H.264/MJPEG, ARB (Automatic Recovery Backup), 4 fixed internal SATA HDDs (32TB max), e-SATA/iSCSI storage, WiseStream technology, dual monitor out, max. resolution of 12MP recording/display and fisheye dewarping on web and CMS.</t>
  </si>
  <si>
    <t>XRN-1610S-2TB</t>
  </si>
  <si>
    <t>4K NVR, 2TB RAW, supports: 16 channels with 16 PoE/PoE+ ports, H.265/H.264/MJPEG, ARB (Automatic Recovery Backup), 4 fixed internal SATA HDDs (32TB max), e-SATA/iSCSI storage, WiseStream technology, dual monitor out, max. resolution of 12MP recording/display and fisheye dewarping on web and CMS.</t>
  </si>
  <si>
    <t>XRN-1610S-4TB</t>
  </si>
  <si>
    <t>4K NVR, 4TB RAW, supports: 16 channels with a 16 PoE/PoE+ ports, H.265/H.264/MJPEG, ARB (Automatic Recovery Backup), 4 fixed internal SATA HDDs (32TB max), e-SATA/iSCSI storage, WiseStream technology, dual monitor out, max. resolution of 12MP recording/display and fisheye dewarping on web and CMS.</t>
  </si>
  <si>
    <t>XRN-1610S-8TB</t>
  </si>
  <si>
    <t>4K NVR, 8TB RAW, supports: 16 channels with a 16 PoE/PoE+ ports, H.265/H.264/MJPEG, ARB (Automatic Recovery Backup), 4 fixed internal SATA HDDs (32TB max), e-SATA/iSCSI storage, WiseStream technology, dual monitor out, max. resolution of 12MP recording/display and fisheye dewarping on web and CMS.</t>
  </si>
  <si>
    <t>XRN-1610S-12TB</t>
  </si>
  <si>
    <t>4K NVR, 12TB RAW, supports: 16 channels with a 16 PoE/PoE+ ports, H.265/H.264/MJPEG, ARB (Automatic Recovery Backup), 4 fixed internal SATA HDDs (32TB max), e-SATA/iSCSI storage, WiseStream technology, dual monitor out, max. resolution of 12MP recording/display and fisheye dewarping on web and CMS.</t>
  </si>
  <si>
    <t>XRN-1610S-16TB</t>
  </si>
  <si>
    <t>4K NVR, 16TB RAW, supports: 16 channels with a 16 PoE/PoE+ ports, H.265/H.264/MJPEG, ARB (Automatic Recovery Backup), 4 fixed internal SATA HDDs (32TB max), e-SATA/iSCSI storage, WiseStream technology, dual monitor out, max. resolution of 12MP recording/display and fisheye dewarping on web and CMS.</t>
  </si>
  <si>
    <t>XRN-1610S-24TB</t>
  </si>
  <si>
    <t>4K NVR, 24TB RAW, supports: 16 channels with a 16 PoE/PoE+ ports, H.265/H.264/MJPEG, ARB (Automatic Recovery Backup), 4 fixed internal SATA HDDs (32TB max), e-SATA/iSCSI storage, WiseStream technology, dual monitor out, max. resolution of 12MP recording/display and fisheye dewarping on web and CMS.</t>
  </si>
  <si>
    <t>XRN-1610S-28TB</t>
  </si>
  <si>
    <t>4K NVR, 28TB RAW, supports: 16 channels with a 16 PoE/PoE+ ports, H.265/H.264/MJPEG, ARB (Automatic Recovery Backup), 4 fixed internal SATA HDDs (32TB max), e-SATA/iSCSI storage, WiseStream technology, dual monitor out, max. resolution of 12MP recording/display and fisheye dewarping on web and CMS.</t>
  </si>
  <si>
    <t>XRN-1610S-32TB</t>
  </si>
  <si>
    <t>4K NVR, 32TB RAW, supports: 16 channels with a 16 PoE/PoE+ ports, H.265/H.264/MJPEG, ARB (Automatic Recovery Backup), 4 fixed internal SATA HDDs (32TB max), e-SATA/iSCSI storage, WiseStream technology, dual monitor out, max. resolution of 12MP recording/display and fisheye dewarping on web and CMS.</t>
  </si>
  <si>
    <t>SCD-5080</t>
  </si>
  <si>
    <t>Analog dome camera, 1/3" 1.3MP CMOS, 1000TVL, Vari-focal Lens (3-10mm), Electronic D/N, 24VAC/12VDC</t>
  </si>
  <si>
    <t>Camera - Analog</t>
  </si>
  <si>
    <t>SCB-5003</t>
  </si>
  <si>
    <t>1280H Analog Box</t>
  </si>
  <si>
    <t>Analog Box camera, 1/3" 1.3MP CMOS, 1000TVL, true D/N, 120dB WDR, Analytics, 24VAC/12VDC, RS-485 Control</t>
  </si>
  <si>
    <t>SPE-101</t>
  </si>
  <si>
    <t>1CH Encoder</t>
  </si>
  <si>
    <t xml:space="preserve">Encoder, 1CH, H.264, MPEG-4, MJPEG multiple codec, Multiple streaming simultaneously, Max. 30(25)fps at 4CIF resolution, 10/100BASE-T, ONVIF protocol support, PoE </t>
  </si>
  <si>
    <t>SPE-100</t>
  </si>
  <si>
    <t xml:space="preserve">Encoder, 1CH H.264, 30fps@D1, SD Memory Card Slot, 1CH BNC Input/Output, RS-485/422 Interface, Bidirectional Audio, ONVIF protocol support, PoE </t>
  </si>
  <si>
    <t>SPE-400</t>
  </si>
  <si>
    <t>4Ch Encoder</t>
  </si>
  <si>
    <t>Encoder, 4CH H.264, 30fps@D1, SD Memory Card Slot, 4CH BNC Input, RS-485/422 Interface, ONVIF protocol support, 12VDC</t>
  </si>
  <si>
    <t>SRD-894-1TB</t>
  </si>
  <si>
    <t>AHD DVR 8CH, 1TB RAW, Full HD 1080p 240fps recording, 64Mbps throughput, 4 internal HDD, 8CH audio input/ 1CH audio output, coaxial control, HDMI/VGA video output, 2 X spot monitor output</t>
  </si>
  <si>
    <t>SRD-894-2TB</t>
  </si>
  <si>
    <t>AHD DVR 8CH, 2TB RAW, Full HD 1080p 240fps recording, 64Mbps throughput, 4 internal HDD, 8CH audio input/ 1CH audio output, coaxial control, HDMI/VGA video output, 2 X spot monitor output</t>
  </si>
  <si>
    <t>SRD-894-4TB</t>
  </si>
  <si>
    <t>AHD DVR 8CH, 4TB RAW, Full HD 1080p 240fps recording, 64Mbps throughput, 4 internal HDD, 8CH audio input/ 1CH audio output, coaxial control, HDMI/VGA video output, 2 X spot monitor output</t>
  </si>
  <si>
    <t>SRD-894-6TB</t>
  </si>
  <si>
    <t>AHD DVR 8CH, 6TB RAW, Full HD 1080p 240fps recording, 64Mbps throughput, 4 internal HDD, 8CH audio input/ 1CH audio output, coaxial control, HDMI/VGA video output, 2 X spot monitor output</t>
  </si>
  <si>
    <t>SRD-894-8TB</t>
  </si>
  <si>
    <t>AHD DVR 8CH, 8TB RAW, Full HD 1080p 240fps recording, 64Mbps throughput, 4 internal HDD, 8CH audio input/ 1CH audio output, coaxial control, HDMI/VGA video output, 2 X spot monitor output</t>
  </si>
  <si>
    <t>SRD-894-12TB</t>
  </si>
  <si>
    <t>AHD DVR 8CH, 12TB RAW, Full HD 1080p 240fps recording, 64Mbps throughput, 4 internal HDD, 8CH audio input/ 1CH audio output, coaxial control, HDMI/VGA video output, 2 X spot monitor output</t>
  </si>
  <si>
    <t>SRD-894-16TB</t>
  </si>
  <si>
    <t>AHD DVR 8CH, 16TB RAW, Full HD 1080p 240fps recording, 64Mbps throughput, 4 internal HDD, 8CH audio input/ 1CH audio output, coaxial control, HDMI/VGA video output, 2 X spot monitor output</t>
  </si>
  <si>
    <t>SRD-894-18TB</t>
  </si>
  <si>
    <t>AHD DVR 8CH, 18TB RAW, Full HD 1080p 240fps recording, 64Mbps throughput, 4 internal HDD, 8CH audio input/ 1CH audio output, coaxial control, HDMI/VGA video output, 2 X spot monitor output</t>
  </si>
  <si>
    <t>SRD-894-24TB</t>
  </si>
  <si>
    <t>AHD DVR 8CH, 24TB RAW, Full HD 1080p 240fps recording, 64Mbps throughput, 4 internal HDD, 8CH audio input/ 1CH audio output, coaxial control, HDMI/VGA video output, 2 X spot monitor output</t>
  </si>
  <si>
    <t>SNB-H-6010B</t>
  </si>
  <si>
    <t>2MP Pinhole Height Strip Camera</t>
  </si>
  <si>
    <t>Wisenet III Network Pinhole camera with Height Strip Housing, 2MP, Full HD(1080p) 30fps, H.264/MJPEG, f4.6mm/71° view angle, 120dB WDR, electrical D/N, analog output, 2 Way Audio, micro SD/SDHC, 12VDC/PoE, +14°F ~ 131°F , Analytics, 8 Meter Cable Length</t>
  </si>
  <si>
    <t>SHD-100C</t>
  </si>
  <si>
    <t>Heavy Duty Corner Mount Accessory, (SNV-8081R, SNV-8080, SNV-7084/R, SNV-6084/R, SNV-5084/R, PNV-9080R, XNV-6080/R, XNV-8080R) Ivory</t>
  </si>
  <si>
    <t>No Replacement 
Not a direct replacement is the TNV-7010RC corner camera</t>
  </si>
  <si>
    <r>
      <t xml:space="preserve">Camera - Analog </t>
    </r>
    <r>
      <rPr>
        <b/>
        <sz val="24"/>
        <color indexed="8"/>
        <rFont val="Arial"/>
        <family val="2"/>
      </rPr>
      <t/>
    </r>
  </si>
  <si>
    <t>SCV-5083</t>
  </si>
  <si>
    <t>Analog vandal dome camera, 1/3" 1.3MP CMOS, 1000TVL, Vari-focal Lens (2.8-10.5mm), true D/N, 120dB WDR, Analytics, 24VAC/12VDC, IP66, IK10</t>
  </si>
  <si>
    <t>SCV-5083R</t>
  </si>
  <si>
    <t>1280H Analog IR Vandal Dome</t>
  </si>
  <si>
    <t>Analog IR vandal dome camera, 1/3" 1.3MP CMOS, 1000TVL, Vari-focal Lens (3 -10mm), true D/N, 120dB WDR, Analytics, 24VAC/12VDC, IP66, IK10</t>
  </si>
  <si>
    <t>SLA-F-M1550DN</t>
  </si>
  <si>
    <t>Lens, 1/2.7", 3 MP, Vari-focal (15-50mm), Auto DC Iris, CS-Mount, Tele Range</t>
  </si>
  <si>
    <t>SPB-IND7</t>
    <phoneticPr fontId="0" type="noConversion"/>
  </si>
  <si>
    <t>Accessory, tinted replacement Bubble for SCD-6080, SND-3080, SND-3082, SND-5080, SND-7080, SND-7082</t>
  </si>
  <si>
    <t>SNB-8000</t>
  </si>
  <si>
    <t>Network Box camera, 5MP 20fps, Full HD(1080p) 30fps, H.264/MJPEG, simple focus, P-iris/DC-iris Compatible, 60dB DWDR, true D/N, Micro SD/SDHC/SDXC, 12VDC/24VAC/PoE</t>
  </si>
  <si>
    <t>SMT-4933</t>
  </si>
  <si>
    <t>4K 49" Monitor</t>
  </si>
  <si>
    <t>49" LED Monitor, 4K UHD, 1xDVI, 4xHDMI, 16:9 aspect ratio aspect ratio, Built-in Speaker (10W X 2), VESA DPM Compatible (400x400mm)
can do Quad view of 4 1080P inputs using the 4 HDMI ports.</t>
  </si>
  <si>
    <t>SNV-L6014RBM</t>
  </si>
  <si>
    <t>Wisenet Lite Mobile Network IR vandal dome camera (Black), 2MP, Full HD(1080p) 30fps, H.264/MJPEG, Fixed focal Lens 3.6mm, Built in Mic, M12 Network connectors (M12 connector to RJ-45 adaptor is not included), hallway View, 60dB DWDR, true D/N, Micro SD/SDHC, IP66, IK10, -22F  IR, IK10, IP66.</t>
  </si>
  <si>
    <r>
      <t xml:space="preserve">Wisenet Lite Mobile Network IR vandal dome camera, 2MP, Full HD(1080p) 30fps, H.264/MJPEG, Fixed focal Lens 3.6mm, Built in Mic, M12 Network connectors (M12 connector to RJ-45 adaptor is not included), hallway View, 60dB DWDR, true D/N, Micro SD/SDHC, IP66, IK10, -22F  IR, IK10, IP66. </t>
    </r>
    <r>
      <rPr>
        <b/>
        <sz val="12"/>
        <color indexed="10"/>
        <rFont val="Arial"/>
        <family val="2"/>
      </rPr>
      <t>(Ivory Color)</t>
    </r>
  </si>
  <si>
    <t>SLA-F-M226DN</t>
  </si>
  <si>
    <t>Lens, 1/2.7", 3 MP, Vari-focal (2.2-6.0mm), Auto DC Iris, CS-Mount, Wide Angle</t>
  </si>
  <si>
    <t>XRN-2011-20TB</t>
  </si>
  <si>
    <t>4K NVR, 20TB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5TB X4 (recording storage 15TB)</t>
  </si>
  <si>
    <t>SCB-5000</t>
  </si>
  <si>
    <t>Analog Box camera, 1/3" 1.3MP CMOS, 1000TVL, Electronic D/N, 24VAC/12VDC</t>
  </si>
  <si>
    <t>SRD-494-1TB</t>
  </si>
  <si>
    <t>4CH AHD Recorder</t>
  </si>
  <si>
    <t>AHD DVR 4CH, 1TB RAW, Full HD 1080p 120fps recording, 64Mbps throughput, 2 internal HDD, 4CH audio input/ 1CH audio output, coaxial control, HDMI/VGA video output, 2 X spot monitor output</t>
  </si>
  <si>
    <t>SRD-494-2TB</t>
  </si>
  <si>
    <t>AHD DVR 4CH, 2TB RAW, Full HD 1080p 120fps recording, 64Mbps throughput, 2 internal HDD, 4CH audio input/ 1CH audio output, coaxial control, HDMI/VGA video output, 2 X spot monitor output</t>
  </si>
  <si>
    <t>SRD-494-4TB</t>
  </si>
  <si>
    <t>AHD DVR 4CH, 4TB RAW, Full HD 1080p 120fps recording, 64Mbps throughput, 2 internal HDD, 4CH audio input/ 1CH audio output, coaxial control, HDMI/VGA video output, 2 X spot monitor output</t>
  </si>
  <si>
    <t>SRD-494-6TB</t>
  </si>
  <si>
    <t>AHD DVR 4CH, 6TB RAW, Full HD 1080p 120fps recording, 64Mbps throughput, 2 internal HDD, 4CH audio input/ 1CH audio output, coaxial control, HDMI/VGA video output, 2 X spot monitor output</t>
  </si>
  <si>
    <t>SRD-494-8TB</t>
  </si>
  <si>
    <t>AHD DVR 4CH, 8TB RAW, Full HD 1080p 120fps recording, 64Mbps throughput, 2 internal HDD, 4CH audio input/ 1CH audio output, coaxial control, HDMI/VGA video output, 2 X spot monitor output</t>
  </si>
  <si>
    <t>SRD-494-12TB</t>
  </si>
  <si>
    <t>AHD DVR 4CH, 12TB RAW, Full HD 1080p 120fps recording, 64Mbps throughput, 2 internal HDD, 4CH audio input/ 1CH audio output, coaxial control, HDMI/VGA video output, 2 X spot monitor output</t>
  </si>
  <si>
    <t>SRD-493-1TB</t>
  </si>
  <si>
    <t>AHD DVR 4CH, 1TB RAW, Full HD 1080p 120fps recording, 32Mbps throughput, 1 internal HDD, 1CH audio input/ 1CH audio output, coaxial control, HDMI/VGA video output</t>
  </si>
  <si>
    <t>SRD-493-2TB</t>
  </si>
  <si>
    <t>AHD DVR 4CH, 2TB RAW, Full HD 1080p 120fps recording, 32Mbps throughput, 1 internal HDD, 1CH audio input/ 1CH audio output, coaxial control, HDMI/VGA video output</t>
  </si>
  <si>
    <t>SRD-493-4TB</t>
  </si>
  <si>
    <t>AHD DVR 4CH, 4TB RAW, Full HD 1080p 120fps recording, 32Mbps throughput, 1 internal HDD, 1CH audio input/ 1CH audio output, coaxial control, HDMI/VGA video output</t>
  </si>
  <si>
    <t>SRD-493-6TB</t>
  </si>
  <si>
    <t>AHD DVR 4CH, 6TB RAW, Full HD 1080p 120fps recording, 32Mbps throughput, 1 internal HDD, 1CH audio input/ 1CH audio output, coaxial control, HDMI/VGA video output</t>
  </si>
  <si>
    <t>SRD-476D-1TB</t>
  </si>
  <si>
    <t>4CH Premium 1280H DVR</t>
  </si>
  <si>
    <t>DVR, 4CH, 1TB RAW, 120fps@1280H, Dual HDMI and VGA output, 4CH audio inputs (built-in 4CH), Max. 1 Internal HDD, Loop through video output, Coaxial Control</t>
  </si>
  <si>
    <t>SRD-476D-2TB</t>
  </si>
  <si>
    <t>DVR, 4CH, 2TB RAW, 120fps@1280H, Dual HDMI and VGA output, 4CH audio inputs (built-in 4CH), Max. 1 Internal HDD, Loop through video output, Coaxial Control</t>
  </si>
  <si>
    <t>SRD-476D-3TB</t>
  </si>
  <si>
    <t>DVR, 4CH, 3TB RAW, 120fps@1280H, Dual HDMI and VGA output, 4CH audio inputs (built-in 4CH), Max. 1 Internal HDD, Loop through video output, Coaxial Control</t>
  </si>
  <si>
    <t>SRD-476D-4TB</t>
  </si>
  <si>
    <t>DVR, 4CH, 4TB RAW, 120fps@1280H, Dual HDMI and VGA output, 4CH audio inputs (built-in 4CH), Max. 1 Internal HDD, Loop through video output, Coaxial Control</t>
  </si>
  <si>
    <t>SNO-8081R</t>
    <phoneticPr fontId="0" type="noConversion"/>
  </si>
  <si>
    <t>5MP IR Bullet</t>
    <phoneticPr fontId="0" type="noConversion"/>
  </si>
  <si>
    <t>Network IR Bullet camera, 5MP 30fps, H.265/H.264/MJPEG, f3.9-9.4mm Motorized Lens simple focus, 
120dB WDR, true D/N, Micro SD/SDHC/SDXC, 12VDC/24VAC/PoE, IP66, IK10, -40°C ~ +55°C (-40°F ~ +131°F), hallway view</t>
  </si>
  <si>
    <t>SMT-2731</t>
  </si>
  <si>
    <t>1080p 27" LED Monitor</t>
  </si>
  <si>
    <t>27" LED Monitor, 1080p (1920x1080), HDMI, VGA, BNC type (2 in / 2 out), 16:9 aspect ratio, Built-in Speaker (10W), VESA DPM Compatible</t>
  </si>
  <si>
    <t>SNB-7004</t>
  </si>
  <si>
    <t>3MP Box</t>
  </si>
  <si>
    <t>Wisenet III Network Box camera, 3MP 30fps, Full HD(1080p) @ 60fps, H.264/MJPEG, P-Iris / DC-Iris Compatible, simple focus, 120dB WDR, true D/N, SD/SDHC/SDXC, 12VDC/24AC/PoE</t>
  </si>
  <si>
    <t>SBP-301PM</t>
  </si>
  <si>
    <t>Pole Mount Adapter Accessory, use with SNO-8081R and PNO-9080R.</t>
  </si>
  <si>
    <t>SBP-B-100HM</t>
  </si>
  <si>
    <t>Hanging Mount Cap Kit, (SNV-6013, XNV-6011, SND-6011R, SCD-2080/B/E/EB, SCD-2082, SCD-2080R, SCD-2042R, SCD-2022R, SCD-2020R, SCD-3080/B, SCD-3083, SCD-5080, SCD-5082, SCD-5083, SCD-5083R), Ivory
* Kit Includes SBP-B-100P plate for SNV-6013 installation</t>
  </si>
  <si>
    <t>Small Cap Adapter (Aluminum), Accessory for SNV-6013, XNV-6011, SND-L6013/R, SND-L5013, SND-L6012, SCD-6023R, QND-7010R/20R/30R, QND-6010R/20R/30R, XND-6010/20R, XND-8020R/30R/40R.</t>
  </si>
  <si>
    <t>SNB-5004</t>
  </si>
  <si>
    <t>1.3MP Box</t>
  </si>
  <si>
    <t>Wisenet III Network Box camera, 1.3MP, HD(720p), H.264/MJPEG, simple focus, 130dB WDR, true D/N, SD/SDHC/SDXC, 12VDC/24AC/PoE</t>
  </si>
  <si>
    <t>SNV-6085R</t>
  </si>
  <si>
    <t>Wisenet III Network IR vandal dome camera, 2MP, Full HD(1080p), Motorized simple focus Lens 2.3x (10-23mm), H.264/MJPEG, 120dB WDR, true D/N, SD/SDHC/SDXC, 12VDC/24VAC/PoE, IP66, IK10, Built-in -40°F 24VAC Heater</t>
  </si>
  <si>
    <t>SPB-IND7</t>
  </si>
  <si>
    <t>Pole Mount Adapter Accessory, use with SBO-100B1, PNO-9080R, SBO-100B1</t>
  </si>
  <si>
    <t>SBM-3240ST</t>
  </si>
  <si>
    <t>Monitor stand for SMT-3231/3232/4031/4032/4032A</t>
  </si>
  <si>
    <t>SRD-1676D-1TB</t>
  </si>
  <si>
    <t>16CH Premium 1280H DVR</t>
  </si>
  <si>
    <t>DVR, 16CH, 1TB RAW, 480fps@1280H, Dual HDMI and VGA output, 16CH audio inputs (built-in 4CH), Max. 4 Internal Front Load HDDs, Max. 2 Expansion Bay, Loop through video output, Coaxial Control</t>
  </si>
  <si>
    <t>SRD-1676D-2TB</t>
  </si>
  <si>
    <t>DVR, 16CH, 2TB RAW, 480fps@1280H, Dual HDMI and VGA output, 16CH audio inputs (built-in 4CH), Max. 4 Internal Front Load HDDs, Max. 2 Expansion Bay, Loop through video output, Coaxial Control</t>
  </si>
  <si>
    <t>SRD-1676D-3TB</t>
  </si>
  <si>
    <t>DVR, 16CH, 3TB RAW, 480fps@1280H, Dual HDMI and VGA output, 16CH audio inputs (built-in 4CH), Max. 4 Internal Front Load HDDs, Max. 2 Expansion Bay, Loop through video output, Coaxial Control</t>
  </si>
  <si>
    <t>SRD-1676D-4TB</t>
  </si>
  <si>
    <t>DVR, 16CH, 4TB RAW, 480fps@1280H, Dual HDMI and VGA output, 16CH audio inputs (built-in 4CH), Max. 4 Internal Front Load HDDs, Max. 2 Expansion Bay, Loop through video output, Coaxial Control</t>
  </si>
  <si>
    <t>SRD-1676D-6TB</t>
  </si>
  <si>
    <t>DVR, 16CH, 6TB RAW, 480fps@1280H, Dual HDMI and VGA output, 16CH audio inputs (built-in 4CH), Max. 4 Internal Front Load HDDs, Max. 2 Expansion Bay, Loop through video output, Coaxial Control</t>
  </si>
  <si>
    <t>SRD-1676D-8TB</t>
  </si>
  <si>
    <t>DVR, 16CH, 8TB RAW, 480fps@1280H, Dual HDMI and VGA output, 16CH audio inputs (built-in 4CH), Max. 4 Internal Front Load HDDs, Max. 2 Expansion Bay, Loop through video output, Coaxial Control</t>
  </si>
  <si>
    <t>SRD-1676D-10TB</t>
    <phoneticPr fontId="0" type="noConversion"/>
  </si>
  <si>
    <t>DVR, 16CH, 10TB RAW, 480fps@1280H, Dual HDMI and VGA output, 16CH audio inputs (built-in 4CH), Max. 4 Internal Front Load HDDs, Max. 2 Expansion Bay, Loop through video output, Coaxial Control</t>
  </si>
  <si>
    <t>SRD-1676D-12TB</t>
  </si>
  <si>
    <t>DVR, 16CH, 12TB RAW, 480fps@1280H, Dual HDMI and VGA output, 16CH audio inputs (built-in 4CH), Max. 4 Internal Front Load HDDs, Max. 2 Expansion Bay, Loop through video output, Coaxial Control</t>
  </si>
  <si>
    <t>SRD-1676D-16TB</t>
  </si>
  <si>
    <t>DVR, 16CH, 16TB RAW, 480fps@1280H, Dual HDMI and VGA output, 16CH audio inputs (built-in 4CH), Max. 4 Internal Front Load HDDs, Max. 2 Expansion Bay, Loop through video output, Coaxial Control</t>
  </si>
  <si>
    <t>SRD-1656D-1TB</t>
  </si>
  <si>
    <t>DVR, 16CH, 1TB RAW, 120fps@1280H, Dual HDMI and VGA output, 16CH audio inputs (built-in 4CH), Max. 4 Internal Front Load HDDs, Max. 2 Expansion Bay, Loop through video output, Coaxial Control</t>
  </si>
  <si>
    <t>SRD-1656D-2TB</t>
  </si>
  <si>
    <t>DVR, 16CH, 2TB RAW, 120fps@1280H, Dual HDMI and VGA output, 16CH audio inputs (built-in 4CH), Max. 4 Internal Front Load HDDs, Max. 2 Expansion Bay, Loop through video output, Coaxial Control</t>
  </si>
  <si>
    <t>SRD-1656D-3TB</t>
  </si>
  <si>
    <t>DVR, 16CH, 3TB RAW, 120fps@1280H, Dual HDMI and VGA output, 16CH audio inputs (built-in 4CH), Max. 4 Internal Front Load HDDs, Max. 2 Expansion Bay, Loop through video output, Coaxial Control</t>
  </si>
  <si>
    <t>SRD-1656D-4TB</t>
  </si>
  <si>
    <t>DVR, 16CH, 4TB RAW, 120fps@1280H, Dual HDMI and VGA output, 16CH audio inputs (built-in 4CH), Max. 4 Internal Front Load HDDs, Max. 2 Expansion Bay, Loop through video output, Coaxial Control</t>
  </si>
  <si>
    <t>SRD-1656D-6TB</t>
  </si>
  <si>
    <t>DVR, 16CH, 6TB RAW, 120fps@1280H, Dual HDMI and VGA output, 16CH audio inputs (built-in 4CH), Max. 4 Internal Front Load HDDs, Max. 2 Expansion Bay, Loop through video output, Coaxial Control</t>
  </si>
  <si>
    <t>SRD-1656D-8TB</t>
  </si>
  <si>
    <t>DVR, 16CH, 8TB RAW, 120fps@1280H, Dual HDMI and VGA output, 16CH audio inputs (built-in 4CH), Max. 4 Internal Front Load HDDs, Max. 2 Expansion Bay, Loop through video output, Coaxial Control</t>
  </si>
  <si>
    <t>SRD-1656D-12TB</t>
  </si>
  <si>
    <t>DVR, 16CH, 12TB RAW, 120fps@1280H, Dual HDMI and VGA output, 16CH audio inputs (built-in 4CH), Max. 4 Internal Front Load HDDs, Max. 2 Expansion Bay, Loop through video output, Coaxial Control</t>
  </si>
  <si>
    <t>SRD-1656D-16TB</t>
  </si>
  <si>
    <t>DVR, 16CH, 16TB RAW, 120fps@1280H, Dual HDMI and VGA output, 16CH audio inputs (built-in 4CH), Max. 4 Internal Front Load HDDs, Max. 2 Expansion Bay, Loop through video output, Coaxial Control</t>
  </si>
  <si>
    <t>SCB-5005</t>
  </si>
  <si>
    <t>Analog Box camera, 1/3" 1.3MP CMOS, simple focus, P-iris &amp; DC-iris Support, 1000TVL, true D/N, 120dB WDR, Analytics, 24VAC/12VDC, RS-485 Control</t>
  </si>
  <si>
    <t>SCV-5085</t>
  </si>
  <si>
    <t>Analog vandal dome camera, 1/3" 1.3MP CMOS, 1000TVL, simple focus Motorized Lens (3 -8.5mm), true D/N, 120dB WDR, Analytics, 24VAC/12VDC, IP66, IK10</t>
  </si>
  <si>
    <t>SHM-R100</t>
  </si>
  <si>
    <t>Cooling Housing</t>
    <phoneticPr fontId="0" type="noConversion"/>
  </si>
  <si>
    <t>Cooling Housing for SRM-872 (Fan less Application)</t>
  </si>
  <si>
    <t>SBP-B-M12</t>
  </si>
  <si>
    <t>M12 Back Panel</t>
  </si>
  <si>
    <t>M12 Connectors Back Panel for SRM-872 Mobile Application, Black</t>
  </si>
  <si>
    <t>SPZ-NK100</t>
  </si>
  <si>
    <t>HDD Tray Kit</t>
    <phoneticPr fontId="0" type="noConversion"/>
  </si>
  <si>
    <t>HDD TRAY KIT FOR SRM-872</t>
    <phoneticPr fontId="0" type="noConversion"/>
  </si>
  <si>
    <t>SRM-872</t>
  </si>
  <si>
    <t>Mobile NVR</t>
  </si>
  <si>
    <t>Mobile NVR, 8 Channel PoE (8W Max. Per Channel), 64Mbps recording throughput, Support Samsung Network cameras PnP, ONVIF, 12 - 24VDC Input. Standard Includes GPS Module, Control Box, I/O Box, Remote Control. NO HDD version, Compatible with Samsung 1TB RAW SSD  (840 EVO MZ-7TE1T0BW)</t>
  </si>
  <si>
    <t>SRM-872-1TB</t>
  </si>
  <si>
    <t>Mobile NVR, 8 Channel PoE (8W Max. Per Channel), 1TB RAW Standard Spinning HDD, 64Mbps recording throughput, Support Samsung Network cameras PnP, ONVIF, 12 - 24VDC Input. Standard Includes GPS Module, Control Box, I/O Box, Remote Control</t>
  </si>
  <si>
    <t>SRN-4000-2TB</t>
  </si>
  <si>
    <t>NVR, 64CH, 2TB RAW, 400Mbps recording/ 25Mbps Playback throughput, 12 Hot Swap HDD Bays, iSCSI, Redundant Power, HDMI/D-Sub VGA Local Display, DI/O, 2-Way Audio, ONVIF, NON-RAID model</t>
  </si>
  <si>
    <t>SRN-4000-3TB</t>
  </si>
  <si>
    <t>NVR, 64CH, 3TB RAW, 400Mbps recording/ 25Mbps Playback throughput, 12 Hot Swap HDD Bays, iSCSI, Redundant Power, HDMI/D-Sub VGA Local Display, DI/O, 2-Way Audio, ONVIF, NON-RAID model</t>
  </si>
  <si>
    <t>SRN-4000-4TB</t>
  </si>
  <si>
    <t>NVR, 64CH, 4TB RAW, 400Mbps recording/ 25Mbps Playback throughput, 12 Hot Swap HDD Bays, iSCSI, Redundant Power, HDMI/D-Sub VGA Local Display, DI/O, 2-Way Audio, ONVIF, NON-RAID model</t>
  </si>
  <si>
    <t>SRN-4000-6TB</t>
  </si>
  <si>
    <t>NVR, 64CH, 6TB RAW, 400Mbps recording/25Mbps Playback throughput, 12 Hot Swap HDD Bays, iSCSI, Redundant Power, HDMI/D-Sub VGA Local Display, DI/O, 2-Way Audio, ONVIF, NON-RAID model</t>
  </si>
  <si>
    <t>SRN-4000-8TB</t>
  </si>
  <si>
    <t>NVR, 64CH, 8TB RAW, 400Mbps recording/25Mbps Playback throughput, 12 Hot Swap HDD Bays, iSCSI, Redundant Power, HDMI/D-Sub VGA Local Display, DI/O, 2-Way Audio, ONVIF, NON-RAID model</t>
  </si>
  <si>
    <t>SRN-4000-12TB</t>
  </si>
  <si>
    <t>NVR, 64CH, 12TB RAW, 400Mbps recording/25Mbps Playback throughput, 12 Hot Swap HDD Bays, iSCSI, Redundant Power, HDMI/D-Sub VGA Local Display, DI/O, 2-Way Audio, ONVIF, Supports RAID 5/6  - Field Configuration and Setup Required (2TB * 6)</t>
  </si>
  <si>
    <t>SRN-4000-15TB</t>
  </si>
  <si>
    <t>NVR, 64CH, 15TB RAW, 400Mbps recording/25Mbps Playback throughput, 12 Hot Swap HDD Bays, iSCSI, Redundant Power, HDMI/D-Sub VGA Local Display, DI/O, 2-Way Audio, ONVIF, NON-RAID model</t>
  </si>
  <si>
    <t>SRN-4000-16TB</t>
  </si>
  <si>
    <t>NVR, 64CH, 16TB RAW, 400Mbps recording/25Mbps Playback throughput, 12 Hot Swap HDD Bays, iSCSI, Redundant Power, HDMI/D-Sub VGA Local Display, DI/O, 2-Way Audio, ONVIF, NON-RAID model</t>
  </si>
  <si>
    <t>SRN-4000-20TB</t>
  </si>
  <si>
    <t>NVR, 64CH, 20TB RAW, 400Mbps recording/25Mbps Playback throughput, 12 Hot Swap HDD Bays, iSCSI, Redundant Power, HDMI/D-Sub VGA Local Display, DI/O, 2-Way Audio, ONVIF, Supports RAID 5  - Field Configuration and Setup Required (2TB * 10)</t>
  </si>
  <si>
    <t>SRN-4000-24TB</t>
  </si>
  <si>
    <t>NVR, 64CH, 24TB RAW, 400Mbps recording/25Mbps Playback throughput, 12 Hot Swap HDD Bays, iSCSI, Redundant Power, HDMI/D-Sub VGA Local Display, DI/O, 2-Way Audio, ONVIF, Supports RAID 5/6  - Field Configuration and Setup Required (2TB * 12)</t>
  </si>
  <si>
    <t>SRN-4000-30TB</t>
  </si>
  <si>
    <t>NVR, 64CH, 30TB RAW, 400Mbps recording/25Mbps Playback throughput, 12 Hot Swap HDD Bays, iSCSI, Redundant Power, HDMI/D-Sub VGA Local Display, DI/O, 2-Way Audio, ONVIF, Supports RAID 5 - Field Configuration and Setup Required (3TB * 10)</t>
  </si>
  <si>
    <t>SRN-4000-36TB</t>
  </si>
  <si>
    <t>NVR, 64CH, 36TB RAW, 400Mbps recording/25Mbps Playback throughput, 12 Hot Swap HDD Bays, iSCSI, Redundant Power, HDMI/D-Sub VGA Local Display, DI/O, 2-Way Audio, ONVIF, Supports RAID 5/6  - Field Configuration and Setup Required (3TB * 12)</t>
  </si>
  <si>
    <t>SRN-4000-40TB</t>
  </si>
  <si>
    <t>NVR, 64CH, 40TB RAW, 400Mbps recording/25Mbps Playback throughput, 12 Hot Swap HDD Bays, iSCSI, Redundant Power, HDMI/D-Sub VGA Local Display, DI/O, 2-Way Audio, ONVIF, Supports RAID 5  - Field Configuration and Setup Required (4TB * 10)</t>
  </si>
  <si>
    <t>SRN-4000-48TB</t>
  </si>
  <si>
    <t>NVR, 64CH, 48TB RAW, 400Mbps recording/25Mbps Playback throughput, 12 Hot Swap HDD Bays, iSCSI, Redundant Power, HDMI/D-Sub VGA Local Display, DI/O, 2-Way Audio, ONVIF, Supports RAID 5/6  - Field Configuration and Setup Required (4TB * 12)</t>
  </si>
  <si>
    <t>SRN-4000-60TB</t>
    <phoneticPr fontId="0" type="noConversion"/>
  </si>
  <si>
    <t>NVR, 64CH, 60TB RAW, 400Mbps recording/25Mbps Playback throughput, 12 Hot Swap HDD Bays, iSCSI, Redundant Power, HDMI/D-Sub VGA Local Display, DI/O, 2-Way Audio, ONVIF, Supports RAID 5/6  - Field Configuration and Setup Required (5TB * 12)</t>
  </si>
  <si>
    <t>SRN-1000-1TB</t>
  </si>
  <si>
    <t>NVR, 64CH, 1TB RAW, 100Mbps recording/64Mbps Playback throughput, 8 HDD bays</t>
  </si>
  <si>
    <t>SRN-1000-2TB</t>
  </si>
  <si>
    <t>NVR, 64CH, 2TB RAW, 100Mbps recording/64Mbps Playback throughput, 8 HDD bays</t>
  </si>
  <si>
    <t>SRN-1000-3TB</t>
  </si>
  <si>
    <t>NVR, 64CH, 3TB RAW, 100Mbps recording/64Mbps Playback throughput, 8 HDD bays</t>
  </si>
  <si>
    <t>SRN-1000-4TB</t>
  </si>
  <si>
    <t>NVR, 64CH, 4TB RAW, 100Mbps recording/64Mbps Playback throughput, 8 HDD bays</t>
  </si>
  <si>
    <t>SRN-1000-5TB</t>
  </si>
  <si>
    <t>NVR, 64CH, 5TB RAW, 100Mbps recording/64Mbps Playback throughput, 8 HDD bays</t>
  </si>
  <si>
    <t>SRN-1000-6TB</t>
  </si>
  <si>
    <t>NVR, 64CH, 6TB RAW, 100Mbps recording/64Mbps Playback throughput, 8 HDD bays</t>
  </si>
  <si>
    <t>SRN-1000-8TB</t>
  </si>
  <si>
    <t>NVR, 64CH, 8TB RAW, 100Mbps recording/64Mbps Playback throughput, 8 HDD bays</t>
  </si>
  <si>
    <t>SRN-1000-10TB</t>
  </si>
  <si>
    <t>NVR, 64CH, 10TB RAW, 100Mbps recording/64Mbps Playback throughput, 8 HDD bays</t>
  </si>
  <si>
    <t>SRN-1000-12TB</t>
  </si>
  <si>
    <t>NVR, 64CH, 12TB RAW, 100Mbps recording/64Mbps Playback throughput, 8 HDD bays</t>
  </si>
  <si>
    <t>SRN-1000-15TB</t>
  </si>
  <si>
    <t>NVR, 64CH, 15TB RAW, 100Mbps recording/64Mbps Playback throughput, 8 HDD bays</t>
  </si>
  <si>
    <t>SRN-1000-16TB</t>
  </si>
  <si>
    <t>NVR, 64CH, 16TB RAW, 100Mbps recording/64Mbps Playback throughput, 8 HDD bays</t>
  </si>
  <si>
    <t>SRN-1000-20TB</t>
  </si>
  <si>
    <t>NVR, 64CH, 20TB RAW, 100Mbps recording/64Mbps Playback throughput, 8 HDD bays</t>
  </si>
  <si>
    <t>SRN-1000-24TB</t>
  </si>
  <si>
    <t>NVR, 64CH, 24TB RAW, 100Mbps recording/64Mbps Playback throughput, 8 HDD bays</t>
  </si>
  <si>
    <t>SRN-1000-32TB</t>
  </si>
  <si>
    <t>NVR, 64CH, 32TB RAW, 100Mbps recording/64Mbps Playback throughput, 8 HDD bays</t>
  </si>
  <si>
    <t>Monitor</t>
    <phoneticPr fontId="0" type="noConversion"/>
  </si>
  <si>
    <t>SMT-4032A</t>
  </si>
  <si>
    <t>40" LED Monitor, 1080p (1920x1080), DVI, HDMI, VGA, Component (CVBS  common), 16:9 aspect ratio aspect ratio, Built-in Speaker (10W X 2), VESA DPM Compatible (200x200mm)</t>
  </si>
  <si>
    <t>SHD-200C</t>
  </si>
  <si>
    <t>Medium Size Triangle Corner Mount Accessory, (SNB-6010, SNB-6011), Ivory</t>
  </si>
  <si>
    <t>SHD-300C</t>
  </si>
  <si>
    <t>Compact Size Corner Mount Accessory, (SNB-6010, SNB-6011), Ivory</t>
  </si>
  <si>
    <t>Network - Decoder</t>
  </si>
  <si>
    <t>SPD-400</t>
  </si>
  <si>
    <t>4CH Decoder</t>
  </si>
  <si>
    <t>Decoder, 4CH, H.264, MPEG-4, MJPEG, Full HD (1080p) video output for single view, Single and quad view support, Sequence mode for multiple video sources</t>
  </si>
  <si>
    <t>SRN-SENCMS-CTLS</t>
  </si>
  <si>
    <t>Seneca Data, CMS Control</t>
  </si>
  <si>
    <t>CMS Control Server Enterprise, Quad Core Xeon E3-1220 v3 3.1GHz, 8GB RAM, 1TB 7200rpm SATA Enterprise Hard Drive, Win 2012 Server with 5 Users, 8x DVD-RW, Hot Swappable, 1 Rack Unit, Designed for SSM System Manager and Media Gateway, NO VMS license is included (Optional Raid1 and Redundant Power)</t>
  </si>
  <si>
    <t>SRN-SENCMS-CTL</t>
  </si>
  <si>
    <t>CMS Control Server, Quad Core i7 4790 3.6GHz, 8GB RAM, 500GB 7200rpm SATA Standard Hard Drive, Win2012 Server with 5 Users, 24x DVD-RW, 2 Rack Unit, Designed for SSM System Manager and Media Gateway, NO VMS license is included</t>
  </si>
  <si>
    <t>SRN-SENCMS-DSPS</t>
  </si>
  <si>
    <t>Seneca Data, CMS Display</t>
  </si>
  <si>
    <t>CMS Display Server Enterprise, Quad Core i7 4790 3.6GHz, GeForce GTX 790 4GB 4 Output, 8GB RAM, 1.0TB 7200rpm SATA Standard Hard Drive, Windows 7 Pro x64, 24x DVD-RW, Desktop Mid-Tower, Designed for SSM Console, NO VMS license is included</t>
  </si>
  <si>
    <t>SRN-SENCMS-DSP</t>
  </si>
  <si>
    <t>CMS Display Server, Quad Core i7 4790 3.6GHz, GeForce GTX 660 2GB 2 Output, 8GB RAM, 1.0TB 7200rpm SATA Standard Hard Drive, Windows 7 Pro x64, 24x DVD-RW, Desktop Mid-Tower, Designed for SSM Console, NO VMS license is included</t>
  </si>
  <si>
    <t>SRN-16SEN-1TB</t>
  </si>
  <si>
    <t>Seneca Data, 16CH NVR  1TB</t>
  </si>
  <si>
    <t>NVR, 16CH, 1TB RAW, 2 Rack Units, 2 Bay, Supports 16 IP cameras at 1.3MP at 15FPS, Core i3 4130 3.4Ghz, 4GB RAM, 120GB SSD System Drive, 8x DVD-RW, Win7 Pro, NO VMS license is included</t>
  </si>
  <si>
    <t>SRN-16SEN-2TB</t>
  </si>
  <si>
    <t>Seneca Data, 16CH NVR 2TB</t>
  </si>
  <si>
    <t>NVR, 16CH, 2TB RAW, 2 Rack Units, 2 Bay, Supports 16 IP cameras at 1.3MP at 15FPS, Core i3 4130 3.4Ghz, 4GB RAM, 120GB SSD System Drive, 8x DVD-RW, Win7 Pro, NO VMS license is included</t>
  </si>
  <si>
    <t>SRN-16SEN-4TB</t>
  </si>
  <si>
    <t>Seneca Data, 16CH NVR 4TB</t>
  </si>
  <si>
    <t>NVR, 16CH, 4TB RAW, 2 Rack Units, 2 Bay, Supports 16 IP cameras at 1.3MP at 15FPS, Core i3 4130 3.4Ghz, 4GB RAM, 120GB SSD System Drive, 8x DVD-RW, Win7 Pro, NO VMS license is included</t>
  </si>
  <si>
    <t>SRN-32SEN-2TB</t>
  </si>
  <si>
    <t>Seneca Data, 32CH NVR  2TB</t>
  </si>
  <si>
    <t>NVR, 32CH, 2TB RAW, 2 Rack Units, 2 Bay, Supports 32 IP cameras at 1.3MP at 15FPS, Core  i5 4460 2.9Ghz, 4GB RAM, 120GB SSD System Drive, 8x DVD-RW, Win7 Pro, NO VMS license is included</t>
  </si>
  <si>
    <t>SRN-32SEN-4TB</t>
  </si>
  <si>
    <t>Seneca Data, 32CH NVR 4TB</t>
  </si>
  <si>
    <t>NVR, 32CH, 4TB RAW, 2 Rack Units, 2 Bay, Supports 32 IP cameras at 1.3MP at 15FPS, Core  i5 4460 2.9Ghz, 4GB RAM, 120GB SSD System Drive, 8x DVD-RW, Win7 Pro, NO VMS license is included</t>
  </si>
  <si>
    <t>SRN-32SEN-8TB</t>
  </si>
  <si>
    <t>Seneca Data, 32CH NVR 8TB</t>
  </si>
  <si>
    <t>NVR, 32CH, 8TB RAW, 2 Rack Units, 2 Bay, Supports 32 IP cameras at 1.3MP at 15FPS, Core  i5 4460 2.9Ghz, 4GB RAM, 120GB SSD System Drive, 8x DVD-RW, Win7 Pro, NO VMS license is included</t>
  </si>
  <si>
    <t>SRN-32SEN-12TB</t>
    <phoneticPr fontId="0" type="noConversion"/>
  </si>
  <si>
    <t>Seneca Data, 32CH NVR 12TB</t>
    <phoneticPr fontId="0" type="noConversion"/>
  </si>
  <si>
    <t>NVR, 32CH, 12TB RAW, 2 Rack Units, 2 Bay, Supports 32 IP cameras at 1.3MP at 15FPS, Core  i5 4460 2.9Ghz, 4GB RAM, 120GB SSD System Drive, 8x DVD-RW, Win7 Pro, NO VMS license is included</t>
  </si>
  <si>
    <t>SRN-64SEN-8TB</t>
  </si>
  <si>
    <t>Seneca Data, 64CH NVR 8TB</t>
  </si>
  <si>
    <t>NVR, 64CH, 8TB RAW, 2 Rack Units, 4 Bay, Supports 64 IP cameras at 1.3MP at 15FPS, Quad Core Xeon E3-1225 V3 3.2GHz, 4GB RAM, 120GB SSD System Drive, 8x DVD-RW, Win7 Pro, GeForce GT 730 1GB, NO VMS license is included</t>
  </si>
  <si>
    <t>SRN-64SEN-12TB</t>
  </si>
  <si>
    <t>Seneca Data, 64CH NVR 12TB</t>
  </si>
  <si>
    <t>NVR, 64CH, 12TB RAW, 2 Rack Units, 4 Bay, Supports 64 IP cameras at 1.3MP at 15FPS, Quad Core Xeon E3-1225V3 3.2GHz, 4GB RAM, 120GB SSD System Drive, 8x DVD-RW, Win7 Pro, GeForce GT 730 1GB, NO VMS license is included</t>
  </si>
  <si>
    <t>SRN-64SEN-8TBR</t>
  </si>
  <si>
    <t>Seneca Data, 64CH NVR 8TB Raid 5</t>
  </si>
  <si>
    <t>NVR, 64CH, 8TB RAW, 2 Rack Units, 8 Bay, Supports 64 IP cameras at 1.3MP at 15FPS, Quad Core Xeon E3-1225V3 3.2Ghz, 4GB RAM, 120GB SSD System Drive, 8x DVD-RW, Win7 Enterprise, GeForce GT 730 1GB, Raid 5 Pre-configured, Redundant Power, NO VMS license is included</t>
  </si>
  <si>
    <t>SRN-64SEN-12TBR</t>
  </si>
  <si>
    <t>Seneca Data, 64CH NVR 12TB Raid 5/6</t>
  </si>
  <si>
    <t>NVR, 64CH, 12TB RAW, 2 Rack Units, 8 Bay, Supports 64 IP cameras at 1.3MP at 15FPS, Quad Core Xeon E3-1225V3 3.2Ghz, 4GB RAM, 120GB SSD System Drive, 8x DVD-RW, Win7 Enterprise, GeForce GT 730 1GB, Raid 5/6 Pre-configured, Redundant Power, NO VMS license is included</t>
  </si>
  <si>
    <t>SRN-64SEN-15TBR</t>
  </si>
  <si>
    <t>Seneca Data, 64CH NVR 15TB Raid 5</t>
  </si>
  <si>
    <t>NVR, 64CH, 15TB RAW, 2 Rack Units, 8 Bay, Supports 64 IP cameras at 1.3MP at 15FPS, Quad Core Xeon E3-1225V3 3.2Ghz, 4GB RAM, 120GB SSD System Drive, 8x DVD-RW, Win7 Enterprise, GeForce GT 730 1GB, Raid 5 Pre-configured, Redundant Power, NO VMS license is included</t>
  </si>
  <si>
    <t>SRN-64SEN-24TBR</t>
  </si>
  <si>
    <t>Seneca Data, 64CH NVR 24TB Raid 5/6</t>
  </si>
  <si>
    <t>NVR, 64CH, 24TB RAW, 2 Rack Units, 8 Bay, Supports 64 IP cameras at 1.3MP at 15FPS, Quad Core Xeon E3-1225V3 3.2Ghz, 4GB RAM, 120GB SSD System Drive, 8x DVD-RW, Win7 Enterprise, GeForce GT 730 1GB, Raid 5/6 Pre-configured, Redundant Power, NO VMS license is included</t>
  </si>
  <si>
    <t>SRN-64SEN-32TBR</t>
  </si>
  <si>
    <t>Seneca Data, 64CH NVR 32TB Raid 5/6</t>
  </si>
  <si>
    <t>NVR, 64CH, 32TB RAW, 2 Rack Units, 8 Bay, Supports 64 IP cameras at 1.3MP at 15FPS, Quad Core Xeon E3-1225V3 3.2Ghz, 4GB RAM, 120GB SSD System Drive, 8x DVD-RW, Win7 Enterprise, GeForce GT 730 1GB, Raid 5/6 Pre-configured, Redundant Power, NO VMS license is included</t>
  </si>
  <si>
    <t>SRN-64SEN-8TBRS</t>
  </si>
  <si>
    <t>NVR, 64CH, 8TB RAW, 2 Rack Units, 8 Bay, Supports 64 IP cameras at 1.3MP at 15FPS, Quad Core Xeon E3-1225V3 3.2Ghz, 4GB RAM, 120GB SSD System Drive, 8x DVD-RW, Win 2008 Enterprise Server, GeForce GT 730 1GB, Raid 5 Pre-configured, Redundant Power, NO VMS license is included</t>
  </si>
  <si>
    <t>SRN-64SEN-12TBRS</t>
  </si>
  <si>
    <t>NVR, 64CH, 12TB RAW, 2 Rack Units, 8 Bay, Supports 64 IP cameras at 1.3MP at 15FPS, Quad Core Xeon E3-1225V3 3.2Ghz, 4GB RAM, 120GB SSD System Drive, 8x DVD-RW, Win 2008 Enterprise Server, Raid 5/6 Pre-configured, Redundant Power, No VMS license is included</t>
  </si>
  <si>
    <t>SRN-64SEN-15TBRS</t>
  </si>
  <si>
    <t>NVR, 64CH, 15TB RAW, 2 Rack Units, 8 Bay, Supports 64 IP cameras at 1.3MP at 15FPS, Quad Core Xeon E3-1225V3 3.2Ghz, 4GB RAM, 120GB SSD System Drive, 8x DVD-RW, Win 2008 Enterprise Server, GeForce GT 730 1GB, Raid 5 Pre-configured, Redundant Power, NO VMS license is included</t>
  </si>
  <si>
    <t>SRN-64SEN-24TBRS</t>
  </si>
  <si>
    <t>NVR, 64CH, 24TB RAW, 2 Rack Units, 8 Bay, Supports 64 IP cameras at 1.3MP at 15FPS, Quad Core Xeon E3-1225V3 3.2Ghz, 4GB RAM, 120GB SSD System Drive, 8x DVD-RW, Win 2008 Enterprise Server, GeForce GT 730 1GB, Raid 5/6 Pre-configured, Redundant Power, NO VMS license is included</t>
  </si>
  <si>
    <t>SRN-64SEN-32TBRS</t>
  </si>
  <si>
    <t>NVR, 64CH, 32TB RAW, 2 Rack Units, 8 Bay, Supports 64 IP cameras at 1.3MP at 15FPS, Quad Core Xeon E3-1225V3 3.2Ghz, 4GB RAM, 120GB SSD System Drive, 8x DVD-RW, Win 2008 Enterprise Server, GeForce GT 730 1GB, Raid 5/6 Pre-configured, Redundant Power, NO VMS license is included</t>
  </si>
  <si>
    <t>SRN-64SEN-40TBRS</t>
  </si>
  <si>
    <t>Seneca Data, 64CH NVR 40TB Raid 5/6</t>
  </si>
  <si>
    <t>NVR, 64 Channel, 40TB RAW, 2 Rack Units, 8 Bay, Supports 64 IP cameras at 1.3MP at 15FPS, Quad Core Xeon E3-1225V3 3.2Ghz, 8GB RAM, 120GB SSD System Drive, 8x DVD-RW, Win 2008 Enterprise Server, GeForce GT 730 1GB, Raid 5/6 Pre-configured, Redundant Power, NO VMS license is included</t>
  </si>
  <si>
    <t>SRN-64SEN-48TBRS</t>
  </si>
  <si>
    <t>Seneca Data, 64CH NVR 48TB Raid 5/6</t>
  </si>
  <si>
    <t>NVR, 64 Channel, 48TB RAW, 2 Rack Units, 8 Bay, Supports 64 IP cameras at 1.3MP at 15FPS, Quad Core Xeon E3-1225V3 3.2Ghz, 8GB RAM, 120GB SSD System Drive, 8x DVD-RW, Win 2008 Enterprise Server, GeForce GT 730 1GB, Raid 5/6 Pre-configured, Redundant Power, NO VMS license is included</t>
  </si>
  <si>
    <t>SRN-64SEN-96TBRS</t>
    <phoneticPr fontId="0" type="noConversion"/>
  </si>
  <si>
    <t>Seneca Data, 64CH NVR 96TB Raid 5</t>
    <phoneticPr fontId="0" type="noConversion"/>
  </si>
  <si>
    <t>NVR, 64 Channel, 96TB, 4 Rack Units, 24 Bay, Quad Core Xeon E3-1275 3.5GHz, 4GB RAM, Dual1 20GB SSD System Drive, 8x DVD-RW, Win Server 2008 R2, Raid 5, SAS Raid Control, Redundant Power 1010W, NO VMS license is included</t>
  </si>
  <si>
    <t>SRN-72SEN-40TBRSE</t>
  </si>
  <si>
    <t>Seneca Data, 72CH NVR 40TB Raid 5/6</t>
  </si>
  <si>
    <t>NVR, 72 Channel, 40TB RAW Enterprise Performance Drive, 2 Rack Units, 8 Bay, Supports 72 IP cameras at 1.3MP at 15FPS, Quad Core Xeon E3-1225V3 3.2Ghz, 8GB RAM, 120GB SSD System Drive, 8x DVD-RW,  Win 2008 Enterprise Server, GeForce GT 730 1GB, Raid 5/6 Pre-configured, Redundant Power, NO VMS license is included</t>
  </si>
  <si>
    <t>SRN-72SEN-48TBRSE</t>
  </si>
  <si>
    <t>Seneca Data, 72CH NVR 48TB Raid 5/6</t>
  </si>
  <si>
    <t>NVR, 72 Channel, 48TB RAW Enterprise Performance Drive, 2 Rack Units, 8 Bay, Supports 72 IP cameras at 1.3MP at 15FPS, Quad Core Xeon E3-1225V3 3.2Ghz, 8GB RAM, 120GB SSD System Drive, 8x DVD-RW,  Win 2008 Enterprise Server, GeForce GT 730 1GB, Raid 5/6 Pre-configured, Redundant Power, NO VMS license is included</t>
  </si>
  <si>
    <t>Recording - Accessories</t>
  </si>
  <si>
    <t>SRN-SEN-4GBRAM</t>
  </si>
  <si>
    <t>Seneca Data, 4GB</t>
  </si>
  <si>
    <t xml:space="preserve">Extra 4GB add-on RAM on Seneca Data Server </t>
  </si>
  <si>
    <t>SRN-SEN-8GBRAM</t>
  </si>
  <si>
    <t>Seneca Data, 8GB</t>
  </si>
  <si>
    <t xml:space="preserve">Extra 8GB add-on RAM on Seneca Data Server </t>
  </si>
  <si>
    <t>SRN-SEN-12GBRAM</t>
  </si>
  <si>
    <t>Seneca Data, 12GB</t>
  </si>
  <si>
    <t>Extra 12GB add-on RAM on Seneca Data Server</t>
  </si>
  <si>
    <t>Recording - SEN
Storage</t>
    <phoneticPr fontId="0" type="noConversion"/>
  </si>
  <si>
    <t>SVS-SEN-96TB</t>
  </si>
  <si>
    <t>Seneca Data, Expansion Bay, 96TB, Raid 6</t>
  </si>
  <si>
    <t>Storage Expansion Bay, 96TB, Raid 6, mini-SAS connector</t>
  </si>
  <si>
    <t>SUD-2081</t>
  </si>
  <si>
    <t>Analog UTP Dome</t>
  </si>
  <si>
    <t>Analog UTP dome camera, 1/3” CCD, 600TVL, Vari-focal Lens (2.8-10mm), true D/N, BNC Out, 24VAC/12VDC</t>
  </si>
  <si>
    <t>SRD-842-1TB</t>
  </si>
  <si>
    <t>8CH Value 960H DVR</t>
  </si>
  <si>
    <t>8CH, 1TB RAW, H.264, 240fps@960H, 2 internal HDD, Coaxial Control, 2 USB Port</t>
  </si>
  <si>
    <t>SRD-842-2TB</t>
  </si>
  <si>
    <t>8CH, 2TB RAW, H.264, 240fps@960H, 2 internal HDD, Coaxial Control, 2 USB Port</t>
  </si>
  <si>
    <t>SRD-842-3TB</t>
  </si>
  <si>
    <t>8CH, 3TB RAW, H.264, 240fps@960H, 2 internal HDD, Coaxial Control, 2 USB Port</t>
  </si>
  <si>
    <t>SRD-842-4TB</t>
  </si>
  <si>
    <t>8CH, 4TB RAW, H.264, 240fps@960H, 2 internal HDD, Coaxial Control, 2 USB Port</t>
  </si>
  <si>
    <t>SRD-842-6TB</t>
  </si>
  <si>
    <t>8CH, 6TB RAW, H.264, 240fps@960H, 2 internal HDD, Coaxial Control, 2 USB Port</t>
  </si>
  <si>
    <t>SRD-842-8TB</t>
  </si>
  <si>
    <t>8CH, 8TB RAW, H.264, 240fps@960H, 2 internal HDD, Coaxial Control, 2 USB Port</t>
  </si>
  <si>
    <t>SRD-1642-1TB</t>
  </si>
  <si>
    <t>16CH Value 960H DVR</t>
  </si>
  <si>
    <t>DVR, 16CH, 1TB RAW, H.264, 480fps@960H, 2 internal HDD, Coax, Tampering</t>
  </si>
  <si>
    <t>SRD-1642-2TB</t>
  </si>
  <si>
    <t>DVR, 16CH, 2TB RAW, H.264, 480fps@960H, 2 internal HDD, Coax, Tampering</t>
  </si>
  <si>
    <t>SRD-1642-3TB</t>
  </si>
  <si>
    <t>DVR, 16CH, 3TB RAW, H.264, 480fps@960H, 2 internal HDD, Coax, Tampering</t>
  </si>
  <si>
    <t>SRD-1642-4TB</t>
  </si>
  <si>
    <t>DVR, 16CH, 4TB RAW, H.264, 480fps@960H, 2 internal HDD, Coax, Tampering</t>
  </si>
  <si>
    <t>SRD-1642-5TB</t>
  </si>
  <si>
    <t>DVR, 16CH, 5TB RAW, H.264, 480fps@960H, 2 internal HDD, Coax, Tampering</t>
  </si>
  <si>
    <t>SRD-1642-6TB</t>
  </si>
  <si>
    <t>DVR, 16CH, 6TB RAW, H.264, 480fps@960H, 2 internal HDD, Coax, Tampering</t>
  </si>
  <si>
    <t>SRD-1642-7TB</t>
  </si>
  <si>
    <t>DVR, 16CH, 7TB RAW, H.264, 480fps@960H, 2 internal HDD, Coax, Tampering</t>
  </si>
  <si>
    <t>SRD-1642-8TB</t>
  </si>
  <si>
    <t>DVR, 16CH, 8TB RAW, H.264, 480fps@960H, 2 internal HDD, Coax, Tampering</t>
  </si>
  <si>
    <t>Virtual Matrix
Software</t>
    <phoneticPr fontId="0" type="noConversion"/>
  </si>
  <si>
    <t>SSM-VM10</t>
    <phoneticPr fontId="0" type="noConversion"/>
  </si>
  <si>
    <t>Software</t>
  </si>
  <si>
    <t>16ea Monitors, Add on S/W to SSM for virtual matrix function</t>
    <phoneticPr fontId="0" type="noConversion"/>
  </si>
  <si>
    <t>SSM-VM20</t>
    <phoneticPr fontId="0" type="noConversion"/>
  </si>
  <si>
    <t>32ea Monitors, Add on S/W to SSM for virtual matrix function</t>
    <phoneticPr fontId="0" type="noConversion"/>
  </si>
  <si>
    <t xml:space="preserve">Recording - Software </t>
  </si>
  <si>
    <t>SSM-RS30</t>
    <phoneticPr fontId="0" type="noConversion"/>
  </si>
  <si>
    <t>Software NVR, 128CH SSM recording Server, up to 400Mbps recording/100Mbps playback, ONVIF</t>
  </si>
  <si>
    <t>SSM-RS20</t>
  </si>
  <si>
    <t>Software NVR, 72CH SSM recording Server, up to 400Mbps recording/100Mbps playback, ONVIF</t>
  </si>
  <si>
    <t>SSM-RS10</t>
  </si>
  <si>
    <t>Software NVR, 36CH SSM recording Server, up to 400Mbps recording/100Mbps playback, ONVIF</t>
  </si>
  <si>
    <t>SSM-RS00</t>
  </si>
  <si>
    <t>Software NVR, 16CH SSM recording Server, up to 400Mbps recording/100Mbps playback</t>
  </si>
  <si>
    <t>FREE</t>
  </si>
  <si>
    <t>SSM Software</t>
  </si>
  <si>
    <t>SSM-ENT</t>
  </si>
  <si>
    <t>SSM Enterprise: is a management software platform that maximizes the efficiency of Samsung’s network products  The client-server architecture features stable video surveillance system management through multi-site and multi-client configuration. Access to the live/recorded videos is extremely easy from remote sites making it suitable for medium to large-scale multi site applications. (Unlimited cameras/Media Gateways and Clients)</t>
  </si>
  <si>
    <t>SSM-SC10L</t>
  </si>
  <si>
    <t>SSM Mirroring: Capture the Monitoring screen video and record it on the SSM-RS recording software.</t>
  </si>
  <si>
    <t>SSM-TS10L</t>
  </si>
  <si>
    <t>Transaction server: Integrates 3rd party access control, intrusion alarm devices as a part SSM solution.</t>
  </si>
  <si>
    <t>SWT-P-162-480</t>
  </si>
  <si>
    <t>(16) 10/100 PoE+ (30 Watt) Ports unmanaged switch, and (2) 10/100/1000 uplink port (RJ45 or SFP), total power 480watt</t>
  </si>
  <si>
    <t>SRX-AU041I</t>
  </si>
  <si>
    <t>Optional D-Sub adapter with 4 RCA audio connector for SRD-8XX series</t>
  </si>
  <si>
    <t>STB-400</t>
  </si>
  <si>
    <t>Mount</t>
  </si>
  <si>
    <t>Wall Mount Accessory for Box camera Enclosures (STH)</t>
  </si>
  <si>
    <t>IR Illuminator</t>
  </si>
  <si>
    <t>SPI-10A</t>
  </si>
  <si>
    <t>IR illuminator for Samsung positioning system (SCU-2370, SCU-VAC/VAC1). Viewable length of 100m (328.1 ft.). Radiation angle of 10˚, IP66, Operating temperature of -40°C ~ 50°C.</t>
  </si>
  <si>
    <t>SRM-872-2TB</t>
  </si>
  <si>
    <t>Mobile NVR, 8 Channel PoE (8W Max. Per Channel), 2TB RAW Standard Spinning HDD, 64Mbps Recording Throughput, Support Samsung Network Cameras PnP, ONVIF, 12 - 24VDC Input. Standard Includes GPS Module, Control Box, I/O Box, Remote Control</t>
  </si>
  <si>
    <t>Mobile NVR, 8 Channel PoE (8W Max. Per Channel), 1TB RAW Standard Spinning HDD, 64Mbps Recording Throughput, Support Samsung Network Cameras PnP, ONVIF, 12 - 24VDC Input. Standard Includes GPS Module, Control Box, I/O Box, Remote Control</t>
  </si>
  <si>
    <t>SCP-3120</t>
  </si>
  <si>
    <t>D1 Analog 12x Mini PTZ</t>
  </si>
  <si>
    <t>Analog PTZ Camera, 1/4" CCD, 600TVL, Optical Zoom Lens 12x (3.6-44.3mm), WDR, True D/N, 24VAC</t>
  </si>
  <si>
    <t>SRN-1673S-1TB</t>
  </si>
  <si>
    <t>NVR, 1TB 16CH PoE+ Built-in (IEEE 802.3at, Total 200W on 16 Camera Ports, PoE/+ Auto-Sensing and Power Distribution), Up to 4K Recording, 80Mbps Recording &amp; 32Mbps Playback throughput, HDMI/VGA Out, Audio Out, Alarm I/O, 4 HDD bays</t>
  </si>
  <si>
    <t>SRN-1673S-2TB</t>
  </si>
  <si>
    <t>NVR, 2TB 16CH PoE+ Built-in (IEEE 802.3at, Total 200W on 16 Camera Ports, PoE/+ Auto-Sensing and Power Distribution), Up to 4K Recording, 80Mbps Recording &amp; 32Mbps Playback throughput, HDMI/VGA Out, Audio Out, Alarm I/O, 4 HDD bays</t>
  </si>
  <si>
    <t>SRN-1673S-3TB</t>
  </si>
  <si>
    <t>NVR, 3TB 16CH PoE+ Built-in (IEEE 802.3at, Total 200W on 16 Camera Ports, PoE/+ Auto-Sensing and Power Distribution), Up to 4K Recording, 80Mbps Recording &amp; 32Mbps Playback throughput, HDMI/VGA Out, Audio Out, Alarm I/O, 4 HDD bays</t>
  </si>
  <si>
    <t>SRN-1673S-4TB</t>
  </si>
  <si>
    <t>NVR, 4TB 16CH PoE+ Built-in (IEEE 802.3at, Total 200W on 16 Camera Ports, PoE/+ Auto-Sensing and Power Distribution), Up to 4K Recording, 80Mbps Recording &amp; 32Mbps Playback throughput, HDMI/VGA Out, Audio Out, Alarm I/O, 4 HDD bays</t>
  </si>
  <si>
    <t>SRN-1673S-6TB</t>
  </si>
  <si>
    <t>NVR, 6TB 16CH PoE+ Built-in (IEEE 802.3at, Total 200W on 16 Camera Ports, PoE/+ Auto-Sensing and Power Distribution), Up to 4K Recording, 80Mbps Recording &amp; 32Mbps Playback throughput, HDMI/VGA Out, Audio Out, Alarm I/O, 4 HDD bays</t>
  </si>
  <si>
    <t>SRN-1673S-8TB</t>
  </si>
  <si>
    <t>NVR, 8TB 16CH PoE+ Built-in (IEEE 802.3at, Total 200W on 16 Camera Ports, PoE/+ Auto-Sensing and Power Distribution), Up to 4K Recording, 80Mbps Recording &amp; 32Mbps Playback throughput, HDMI/VGA Out, Audio Out, Alarm I/O, 4 HDD bays</t>
  </si>
  <si>
    <t>SRN-1673S-12TB</t>
  </si>
  <si>
    <t>NVR, 12TB 16CH PoE+ Built-in (IEEE 802.3at, Total 200W on 16 Camera Ports, PoE/+ Auto-Sensing and Power Distribution), Up to 4K Recording, 80Mbps Recording &amp; 32Mbps Playback throughput, HDMI/VGA Out, Audio Out, Alarm I/O, 4 HDD bays</t>
  </si>
  <si>
    <t>SRN-1673S-16TB</t>
  </si>
  <si>
    <t>NVR, 16TB 16CH PoE+ Built-in (IEEE 802.3at, Total 200W on 16 Camera Ports, PoE/+ Auto-Sensing and Power Distribution), Up to 4K Recording, 80Mbps Recording &amp; 32Mbps Playback throughput, HDMI/VGA Out, Audio Out, Alarm I/O, 4 HDD bays</t>
  </si>
  <si>
    <t>SRN-1673S-24TB</t>
  </si>
  <si>
    <t>NVR, 24TB 16CH PoE+ Built-in (IEEE 802.3at, Total 200W on 16 Camera Ports, PoE/+ Auto-Sensing and Power Distribution), Up to 4K Recording, 80Mbps Recording &amp; 32Mbps Playback throughput, HDMI/VGA Out, Audio Out, Alarm I/O, 4 HDD bays</t>
  </si>
  <si>
    <t>SBP-300TM</t>
  </si>
  <si>
    <t>20° Tilt Angle Wall Mount Adapter (Poly Carbonate), Accessory for 3MP Fisheye Cameras (SNF-7010, SNF-7010V, SNF-7010VM), Ivory</t>
  </si>
  <si>
    <t>SLA-E-M1240DN</t>
  </si>
  <si>
    <t>SLA-3580DN</t>
  </si>
  <si>
    <t xml:space="preserve">Lens, 1/3" DC, Vari-focal (3.5-8mm), Auto Iris, F1.0, CS-Mount </t>
  </si>
  <si>
    <t>iES4028FP</t>
  </si>
  <si>
    <t>Layer 2</t>
  </si>
  <si>
    <t>Layer 2 Switch, 10/100 Fast Ethernet PoE/Non-PoE, 4 Gigabit ports, Up to 15.4W per port (802.3af)</t>
  </si>
  <si>
    <t>SCP-2120</t>
  </si>
  <si>
    <t>Analog PTZ Camera, 1/4" CCD, 600TVL, Optical Zoom Lens 12x (3.94-46.05mm), True D/N, 24VAC</t>
  </si>
  <si>
    <t>WiseNet HD+ 2MP, Full HD(1080p) 30fps PTZ Camera, Optical zoom lens 32X (4.44~142.6mm), True WDR 120dB, RS485/Up coax (ACP protocol only) PTZ control, True D/N, 24VAC.</t>
  </si>
  <si>
    <t>XRN-2011-36TB</t>
  </si>
  <si>
    <t>4K NVR, 36TB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6TB X6</t>
  </si>
  <si>
    <r>
      <t xml:space="preserve">4K NVR, 64TB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6TB X8 </t>
    </r>
    <r>
      <rPr>
        <b/>
        <sz val="12"/>
        <rFont val="Arial"/>
        <family val="2"/>
      </rPr>
      <t xml:space="preserve"> (Recording storage 36TB)</t>
    </r>
  </si>
  <si>
    <t>XRN-2011-30TB</t>
  </si>
  <si>
    <t>4K NVR, 30TB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6TB X5</t>
  </si>
  <si>
    <t>`</t>
  </si>
  <si>
    <r>
      <t>4K NVR, 8TB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8TB X4</t>
    </r>
    <r>
      <rPr>
        <b/>
        <sz val="12"/>
        <rFont val="Arial"/>
        <family val="2"/>
      </rPr>
      <t xml:space="preserve"> (Recording storage 24TB)</t>
    </r>
  </si>
  <si>
    <t>XRN-2011-2TB</t>
  </si>
  <si>
    <t>4K NVR, 2TB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2TB X1</t>
  </si>
  <si>
    <t>4K NVR, 8TB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2TB X4 (Recording Capacity 6TB)</t>
  </si>
  <si>
    <t>XRN-2011-4TB</t>
  </si>
  <si>
    <t>4K NVR, 4TB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4TB X1</t>
  </si>
  <si>
    <t>4K NVR, 8TB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(HDD configuration RAID Ready) 2TB X4  (Recording Capacity 6TB)</t>
  </si>
  <si>
    <t>XRN-2011-6TB</t>
  </si>
  <si>
    <t>4K NVR, 6TB RAW,  that supports: up to 32 channels, H.265/H.264/MJPEG, ARB (Automatic Recovery Backup) &amp; Failover (N+1), 8 front Hot swappable SATA HDDs (with a maximum internal storage capacity of 64TB), e-SATA/iSCSI storage, RAID-5, WiseStream compression technology, dual monitor video out, maximum  camera resolution of 12MP recording/display and fisheye dewarping on WEB and CMS. 6TB X1</t>
  </si>
  <si>
    <t>SRD-1680D-1TB</t>
  </si>
  <si>
    <t>16CH HD SDI DVR</t>
  </si>
  <si>
    <t>HD DVR 16CH, 1TB RAW, Full HD 1080p 240fps / 4CIF 480fps Recording, 64Mbps Throughput,, 4 internal HDD, eSATA, DVD-RW, DI/O, Audio, Serial Port PTZ Control</t>
  </si>
  <si>
    <t>AHD DVR 16CH, 2TB RAW, Full HD 1080p 480fps  / HD 720p 480 fps Recording, 64Mbps Throughput, 8 internal HDD, 16CH Audio input/ 1CH Audio output, Coaxial Control, HDMI/VGA Video output, 1 X Spot Monitor Output</t>
  </si>
  <si>
    <t>SRD-1680D-2TB</t>
  </si>
  <si>
    <t>HD DVR 16CH, 2TB RAW, Full HD 1080p 240fps / 4CIF 480fps Recording, 64Mbps Throughput,, 4 internal HDD, eSATA, DVD-RW, DI/O, Audio, Serial Port PTZ Control</t>
  </si>
  <si>
    <t>SRD-1680D-3TB</t>
  </si>
  <si>
    <t>HD DVR 16CH, 3TB RAW, Full HD 1080p 240fps / 4CIF 480fps Recording, 64Mbps Throughput,, 4 internal HDD, eSATA, DVD-RW, DI/O, Audio, Serial Port PTZ Control</t>
  </si>
  <si>
    <t>AHD DVR 16CH, 4TB RAW, Full HD 1080p 480fps  / HD 720p 480 fps Recording, 64Mbps Throughput, 8 internal HDD, 16CH Audio input/ 1CH Audio output, Coaxial Control, HDMI/VGA Video output, 1 X Spot Monitor Output</t>
  </si>
  <si>
    <t>SRD-1680D-4TB</t>
  </si>
  <si>
    <t>HD DVR 16CH, 4TB RAW, Full HD 1080p 240fps / 4CIF 480fps Recording, 64Mbps Throughput,, 4 internal HDD, eSATA, DVD-RW, DI/O, Audio, Serial Port PTZ Control</t>
  </si>
  <si>
    <t>SRD-1680D-5TB</t>
  </si>
  <si>
    <t>HD DVR 16CH, 5TB RAW, Full HD 1080p 240fps / 4CIF 480fps Recording, 64Mbps Throughput,, 4 internal HDD, eSATA, DVD-RW, DI/O, Audio, Serial Port PTZ Control</t>
  </si>
  <si>
    <t>AHD DVR 16CH, 8TB RAW, Full HD 1080p 480fps  / HD 720p 480 fps Recording, 64Mbps Throughput, 8 internal HDD, 16CH Audio input/ 1CH Audio output, Coaxial Control, HDMI/VGA Video output, 1 X Spot Monitor Output</t>
  </si>
  <si>
    <t>SRD-1680D-6TB</t>
  </si>
  <si>
    <t>HD DVR 16CH, 6TB RAW, Full HD 1080p 240fps / 4CIF 480fps Recording, 64Mbps Throughput,, 4 internal HDD, eSATA, DVD-RW, DI/O, Audio, Serial Port PTZ Control</t>
  </si>
  <si>
    <t>SRD-1680D-7TB</t>
  </si>
  <si>
    <t>HD DVR 16CH, 7TB RAW, Full HD 1080p 240fps / 4CIF 480fps Recording, 64Mbps Throughput,, 4 internal HDD, eSATA, DVD-RW, DI/O, Audio, Serial Port PTZ Control</t>
  </si>
  <si>
    <t>SRD-1680D-8TB</t>
  </si>
  <si>
    <t>HD DVR 16CH, 8TB RAW, Full HD 1080p 240fps / 4CIF 480fps Recording, 64Mbps Throughput,, 4 internal HDD, eSATA, DVD-RW, DI/O, Audio, Serial Port PTZ Control</t>
  </si>
  <si>
    <t>SRD-1680D-9TB</t>
  </si>
  <si>
    <t>HD DVR 16CH, 9TB RAW, Full HD 1080p 240fps / 4CIF 480fps Recording, 64Mbps Throughput,, 4 internal HDD, eSATA, DVD-RW, DI/O, Audio, Serial Port PTZ Control</t>
  </si>
  <si>
    <t>AHD DVR 16CH, 12TB RAW, Full HD 1080p 480fps  / HD 720p 480 fps Recording, 64Mbps Throughput, 8 internal HDD, 16CH Audio input/ 1CH Audio output, Coaxial Control, HDMI/VGA Video output, 1 X Spot Monitor Output</t>
  </si>
  <si>
    <t>SRD-1680D-10TB</t>
  </si>
  <si>
    <t>HD DVR 16CH, 10TB RAW, Full HD 1080p 240fps / 4CIF 480fps Recording, 64Mbps Throughput,, 4 internal HDD, eSATA, DVD-RW, DI/O, Audio, Serial Port PTZ Control</t>
  </si>
  <si>
    <t>SRD-1680D-11TB</t>
  </si>
  <si>
    <t>HD DVR 16CH, 11TB RAW, Full HD 1080p 240fps / 4CIF 480fps Recording, 64Mbps Throughput,, 4 internal HDD, eSATA, DVD-RW, DI/O, Audio, Serial Port PTZ Control</t>
  </si>
  <si>
    <t>SRD-1680D-12TB</t>
  </si>
  <si>
    <t>HD DVR 16CH, 12TB RAW, Full HD 1080p 240fps / 4CIF 480fps Recording, 64Mbps Throughput,, 4 internal HDD, eSATA, DVD-RW, DI/O, Audio, Serial Port PTZ Control</t>
  </si>
  <si>
    <t>HCP-6320H</t>
  </si>
  <si>
    <t>WiseNet HD+ 2MP, Full HD(1080p) 30fps PTZ Camera, Optical zoom lens 32X (4.44~142.6mm), True WDR 120dB, True D/N, 24VAC, IP66 IK10.</t>
  </si>
  <si>
    <t>WiseNet HD+ 2MP, Full HD(1080p) 30fps PTZ Camera, Optical zoom lens 32X (4.44~142.6mm), RS485/Up coax (ACP protocol only) PTZ control, True WDR 120dB, True D/N, 24VAC, IP66 IK10.</t>
  </si>
  <si>
    <t>SNP-5430</t>
  </si>
  <si>
    <t>Network PTZ Camera, 1.3MP, HD(720p) 60fps, H.264/MJPEG, Optical Zoom Lens 43x (3.5-150.5mm), 120dB WDR, True D/N, HLC, Auto Tracking, 700°/sec Pan, SD/SDHC/SDXC, 24VAC/PoE, Analytics</t>
  </si>
  <si>
    <t>Wisenet III Network PTZ Camera, 1.3MP, HD(720p) 60fps, H.264/MJPEG, Optical Zoom Lens 32x (4.44-142.8mm), 120dB WDR, True D/N, 700°/sec Pan, SD/SDHC/SDXC, 24VAC/PoE+, Analytics</t>
  </si>
  <si>
    <t>Analog Camera</t>
  </si>
  <si>
    <t>SCB-3001</t>
  </si>
  <si>
    <t>Analog Box camera</t>
  </si>
  <si>
    <t>Analog Box Camera, 1/3" CCD, 650TVL, WDR, True D/N, 24VAC/12VDC</t>
  </si>
  <si>
    <t>WiseNet HD+ 2MP, Full HD(1080p) 30fps box camera, AHD/TVI/CVI/CVBS, 120 dB True WDR, RS485 /Coaxial Control, True D/N, 24VAC/12VDC 
(Require 2MP or higher CS Mount Lens)</t>
  </si>
  <si>
    <t>SRN-473S-1TB</t>
  </si>
  <si>
    <t>NVR, 1TB 4CH PoE+ Built-in (IEEE 802.3at, Total 50W on 4 Camera Ports, PoE/+ Auto-Sensing and Power Distribution), Up to 4K Recording, 32Mbps Recording throughput &amp; 32Mbps Playback throughput, HDMI/VGA Out, Audio Out, Alarm I/O, 1 HDD bay</t>
  </si>
  <si>
    <t>4K NVR, 2TB RAW, supports: 4 channels with 4 PoE/PoE+ ports, H.265/H.264/MJPEG, ARB (Automatic Recovery Backup), 1 fixed internal SATA HDDs (8TB max), e-SATA/iSCSI storage, WiseStream technology, max. resolution of 8MP recording/display and fisheye dewarping on web and CMS.</t>
  </si>
  <si>
    <t>SRN-473S-2TB</t>
  </si>
  <si>
    <t>NVR, 2TB 4CH PoE+ Built-in (IEEE 802.3at, Total 50W on 4 Camera Ports, PoE/+ Auto-Sensing and Power Distribution), Up to 4K Recording, 32Mbps Recording throughput &amp; 32Mbps Playback throughput, HDMI/VGA Out, Audio Out, Alarm I/O, 1 HDD bay</t>
  </si>
  <si>
    <t>SRN-473S-3TB</t>
  </si>
  <si>
    <t>NVR, 3TB 4CH PoE+ Built-in (IEEE 802.3at, Total 50W on 4 Camera Ports, PoE/+ Auto-Sensing and Power Distribution), Up to 4K Recording, 32Mbps Recording throughput &amp; 32Mbps Playback throughput, HDMI/VGA Out, Audio Out, Alarm I/O, 1 HDD bay</t>
  </si>
  <si>
    <t>4K NVR, 4TB RAW, supports: 4 channels with 4 PoE/PoE+ ports, H.265/H.264/MJPEG, ARB (Automatic Recovery Backup), 1 fixed internal SATA HDDs (8TB max), e-SATA/iSCSI storage, WiseStream technology, max. resolution of 8MP recording/display and fisheye dewarping on web and CMS.</t>
  </si>
  <si>
    <t>SRN-473S-4TB</t>
  </si>
  <si>
    <t>NVR, 4TB 4CH PoE+ Built-in (IEEE 802.3at, Total 50W on 4 Camera Ports, PoE/+ Auto-Sensing and Power Distribution), Up to 4K Recording, 32Mbps Recording throughput &amp; 32Mbps Playback throughput, HDMI/VGA Out, Audio Out, Alarm I/O, 1 HDD bay</t>
  </si>
  <si>
    <t>SCP-2273H</t>
  </si>
  <si>
    <t>960H Analog 27x PTZ</t>
  </si>
  <si>
    <t>Analog PTZ Camera, 1/4" CCD, 680TVL, Optical Zoom Lens 27x (3.5-94.5mm), True D/N, 24VAC, IP66, IK10, Built-in -58°F Heater</t>
  </si>
  <si>
    <t>SCP-2273</t>
  </si>
  <si>
    <t>Analog PTZ Camera, 1/4" CCD, 680TVL, Optical Zoom Lens 27x (3.5-94.5mm), True D/N, 24VAC</t>
  </si>
  <si>
    <t>WiseNet HD+ 2MP, Full HD(1080p) 30fps PTZ Camera, Optical zoom lens 32X (4.44~142.6mm), True WDR 120dB, RS485/Up coax PTZ control, True D/N, 24VAC.</t>
  </si>
  <si>
    <t>PRN-4011-2TB</t>
  </si>
  <si>
    <t>4K NVR, 64CH, 2TB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however RAID can't be configured under this HDD configuration.</t>
  </si>
  <si>
    <t>4K NVR, 64CH, 4TB RAW, H.265/H.264/MJPEG, ARB (Automatic Recovery Backup) &amp; Failover (N+1), 400Mbps Recording/ 32Mbps playback throughput, 12 Hot Swap HDD Bays, iSCSI, redundant power, HDMI/D-Sub VGA dual display, DI/O, 2-way audio, ONVIF, maximum camera resolution of 12MP recording/display and fisheye dewarping on WEB and CMS, Support RAID 5/6, however RAID can't be configured under this HDD configuration.</t>
  </si>
  <si>
    <t>SLA-612DN</t>
  </si>
  <si>
    <t xml:space="preserve">Lens, 1/2" DC, Vari-focal (6-12mm), Auto Iris, CS-Mount </t>
  </si>
  <si>
    <t>Mount</t>
    <phoneticPr fontId="0" type="noConversion"/>
  </si>
  <si>
    <t>SBM-400ST</t>
  </si>
  <si>
    <t>Monitor Stand for SMT-4023</t>
  </si>
  <si>
    <t>SBP-300HM</t>
    <phoneticPr fontId="0" type="noConversion"/>
  </si>
  <si>
    <t>Large Cap Adapter Accessory, (SCP-3430/3371/3370/3250/3120/2430/2371/2370/2271/2270/2250, SNP-6200/5300/5200/3371/3302), Gray</t>
  </si>
  <si>
    <t>SBU-220PM</t>
  </si>
  <si>
    <t>Base Mount Adapter Accessory, use with SCU-2370, SCU-VAC</t>
  </si>
  <si>
    <t>SBU-550IM</t>
  </si>
  <si>
    <t>IR Illuminator Mounting Bracket for installation of SPI-10A or SPI-30A at SCU</t>
    <phoneticPr fontId="0" type="noConversion"/>
  </si>
  <si>
    <t>SBU-E700WM</t>
  </si>
  <si>
    <t>Bracket for SCU-EVAC, RAL7032</t>
  </si>
  <si>
    <t>Housing</t>
    <phoneticPr fontId="0" type="noConversion"/>
  </si>
  <si>
    <t>SCU-EVAC</t>
  </si>
  <si>
    <t>Analog Positioning Housing</t>
  </si>
  <si>
    <t>Pan Tilt Housing, 24VAC with integrated housing RAL7032, Analog cameras only (Telemetry Receiver must be purchased separately, Cable grand must be purchased separately)</t>
  </si>
  <si>
    <t>SCU-VAC</t>
  </si>
  <si>
    <t>Analog Positioning System Housing, 360° Endless Pan, -85~40° Tilt, 24VAC, IP66</t>
  </si>
  <si>
    <t>Analog Controller</t>
    <phoneticPr fontId="0" type="noConversion"/>
  </si>
  <si>
    <t>SPC-200</t>
  </si>
  <si>
    <t>Remote Mini handheld PTZ Controller for Camera Setup, RS-485</t>
  </si>
  <si>
    <t>HD-SDI Accessory</t>
    <phoneticPr fontId="0" type="noConversion"/>
  </si>
  <si>
    <t>SPH-110C</t>
  </si>
  <si>
    <t>Converter</t>
  </si>
  <si>
    <t>Accessory, Convert HD-SDI signal to HDMI, 1080p, HD-SDI in, HDMI out, 12VDC</t>
    <phoneticPr fontId="0" type="noConversion"/>
  </si>
  <si>
    <t>SPS-E100</t>
  </si>
  <si>
    <t>Explosion Proof Housing</t>
  </si>
  <si>
    <t>Explosion Proof Housing Sunshield, 640mm for housing with SCU-EVAC</t>
  </si>
  <si>
    <t>UTP Accessory</t>
    <phoneticPr fontId="0" type="noConversion"/>
  </si>
  <si>
    <t>SPU-100TR</t>
  </si>
  <si>
    <t>Balun</t>
  </si>
  <si>
    <t>UTP Single Channel Balun Accessory</t>
  </si>
  <si>
    <t>PERIPHERAL</t>
    <phoneticPr fontId="0" type="noConversion"/>
  </si>
  <si>
    <t>SPX-E100</t>
  </si>
  <si>
    <t>Digital receiver</t>
  </si>
  <si>
    <t>Digital receiver driver for SCU-EVAC, 24VAC, IP66 (Cable gland must be purchased separately)</t>
  </si>
  <si>
    <t>IP Camera</t>
    <phoneticPr fontId="0" type="noConversion"/>
  </si>
  <si>
    <t>SNB-7002</t>
  </si>
  <si>
    <t>Ip Box Camera</t>
  </si>
  <si>
    <t>Network Box Camera, 3MP, Full HD(1080p), H.264/MJPEG, Simple Focus, WDR, True D/N, SD/SDHC, 12VDC/PoE</t>
  </si>
  <si>
    <r>
      <t xml:space="preserve">WiseNet III Network Box Camera, 3MP 30fps, Full HD(1080p) @ 60fps, H.264/MJPEG, P-Iris / DC-Iris Compatible, </t>
    </r>
    <r>
      <rPr>
        <sz val="12"/>
        <color indexed="8"/>
        <rFont val="Arial"/>
        <family val="2"/>
      </rPr>
      <t>Simple Focus, 120dB WDR, True D/N, SD/SDHC/SDXC, 12VDC/24AC/PoE</t>
    </r>
  </si>
  <si>
    <t>SND-5080F</t>
  </si>
  <si>
    <t>IP Indoor Dome</t>
  </si>
  <si>
    <t>Network Dome Camera, 1.3MP, HD(720p), Vari-focal Lens 3.6x (2.8-10mm), H.264/MJPEG/MPEG4, True D/N, SD/SDHC, 12VDC/24AC/PoE, Flush Mount</t>
  </si>
  <si>
    <t>SND-5080</t>
  </si>
  <si>
    <t>WiseNet III Network Dome Camera, 1.3MP, HD(720p), Motorized Simple Focus 2.8x (3-8.5mm), H.264/MJPEG, 130dB WDR, True D/N, SD/SDHC/SDXC, 12VDC/PoE</t>
  </si>
  <si>
    <t>SND-7080F</t>
  </si>
  <si>
    <t>Network Dome Camera, 3MP 20fps, Full HD(1080p) @ 30fps, P-Iris Motorized Simple Focus 2.8x (3.5-8mm), H.264/MJPEG, WDR, True D/N, SD/SDHC/SDXC, Built-in Mic, 12VDC/PoE, Flush Mount Type</t>
  </si>
  <si>
    <t>SND-7080</t>
  </si>
  <si>
    <t>Network Dome Camera, 3MP 20fps, Full HD(1080p) @ 30fps, P-Iris Motorized Simple Focus 2.8x (3.5-8mm), H.264/MJPEG, WDR, True D/N, SD/SDHC/SDXC, Built-in Mic, 12VDC/PoE</t>
  </si>
  <si>
    <t>WiseNet III Network Dome Camera, 3MP 30fps, Full HD(1080p) @ 60fps, P-Iris Motorized Simple Focus 2.8x (3-8.5mm), H.264/MJPEG, 120dB WDR, True D/N, SD/SDHC/SDXC, Built-in Mic, 12VDC/PoE</t>
  </si>
  <si>
    <t>SNP-6200RH</t>
  </si>
  <si>
    <t>IP IR PTZ</t>
  </si>
  <si>
    <t>Network 100m IR PTZ Camera, 2MP, Full HD(1080p), H.264/MJPEG, Motorized 20x optical zoom w/ IR focusing, WDR, True D/N, 24VAC, IP66, IK10, Built-in -58°F Heater</t>
  </si>
  <si>
    <r>
      <t xml:space="preserve">Network 492ft (150m) IR PTZ Camera, 2MP, Full HD(1080p) 60fps, H.264/MJPEG, Motorized 32x optical zoom, 120dB WDR, </t>
    </r>
    <r>
      <rPr>
        <b/>
        <sz val="12"/>
        <color indexed="8"/>
        <rFont val="Arial"/>
        <family val="2"/>
      </rPr>
      <t>HLC, Auto Tracking</t>
    </r>
    <r>
      <rPr>
        <sz val="12"/>
        <color indexed="8"/>
        <rFont val="Arial"/>
        <family val="2"/>
      </rPr>
      <t>, True D/N, 24VAC, IP66, IK10, Built-in -58°F (-50°C) Heater, Analytics</t>
    </r>
  </si>
  <si>
    <t>DVR</t>
    <phoneticPr fontId="0" type="noConversion"/>
  </si>
  <si>
    <t>SRD-1640-1TB</t>
    <phoneticPr fontId="0" type="noConversion"/>
  </si>
  <si>
    <t>DVR</t>
  </si>
  <si>
    <t>DVR, 16CH, 1TB RAW, H.264, 120fps@4CIF, 480fps@CIF, 1 internal HDD</t>
    <phoneticPr fontId="0" type="noConversion"/>
  </si>
  <si>
    <r>
      <t xml:space="preserve">AHD DVR 16CH, 2TB RAW, Full HD 1080p 240fps  / HD 720p 480 fps Recording, 64Mbps Throughput, </t>
    </r>
    <r>
      <rPr>
        <sz val="12"/>
        <color indexed="10"/>
        <rFont val="Arial"/>
        <family val="2"/>
      </rPr>
      <t>4</t>
    </r>
    <r>
      <rPr>
        <sz val="12"/>
        <color indexed="8"/>
        <rFont val="Arial"/>
        <family val="2"/>
      </rPr>
      <t xml:space="preserve"> internal HDD, </t>
    </r>
    <r>
      <rPr>
        <sz val="12"/>
        <color indexed="10"/>
        <rFont val="Arial"/>
        <family val="2"/>
      </rPr>
      <t>16</t>
    </r>
    <r>
      <rPr>
        <sz val="12"/>
        <color indexed="8"/>
        <rFont val="Arial"/>
        <family val="2"/>
      </rPr>
      <t xml:space="preserve">CH Audio input/ 1CH Audio output, Coaxial Control, HDMI/VGA Video output, </t>
    </r>
    <r>
      <rPr>
        <sz val="12"/>
        <color indexed="10"/>
        <rFont val="Arial"/>
        <family val="2"/>
      </rPr>
      <t>1 X Spot Monitor Output</t>
    </r>
  </si>
  <si>
    <t>SRD-1640-500GB</t>
  </si>
  <si>
    <t>DVR, 16CH, 500GB RAW, H.264, 120fps@4CIF, 480fps@CIF, 1 internal HDD</t>
  </si>
  <si>
    <t>SRD-440-500GB</t>
    <phoneticPr fontId="0" type="noConversion"/>
  </si>
  <si>
    <t>DVR, 4CH, 500GB, H.264, 120fps@4CIF, 480fps@CIF, 1 internal HDD</t>
    <phoneticPr fontId="0" type="noConversion"/>
  </si>
  <si>
    <r>
      <t xml:space="preserve">AHD DVR 4CH, 1TB RAW, Full HD 1080p 120fps Recording, 64Mbps Throughput, </t>
    </r>
    <r>
      <rPr>
        <sz val="12"/>
        <color indexed="10"/>
        <rFont val="Arial"/>
        <family val="2"/>
      </rPr>
      <t>2</t>
    </r>
    <r>
      <rPr>
        <sz val="12"/>
        <rFont val="Arial"/>
        <family val="2"/>
      </rPr>
      <t xml:space="preserve"> internal HDD, </t>
    </r>
    <r>
      <rPr>
        <sz val="12"/>
        <color indexed="10"/>
        <rFont val="Arial"/>
        <family val="2"/>
      </rPr>
      <t>4</t>
    </r>
    <r>
      <rPr>
        <sz val="12"/>
        <rFont val="Arial"/>
        <family val="2"/>
      </rPr>
      <t xml:space="preserve">CH Audio input/ 1CH Audio output, Coaxial Control, HDMI/VGA Video output, </t>
    </r>
    <r>
      <rPr>
        <sz val="12"/>
        <color indexed="10"/>
        <rFont val="Arial"/>
        <family val="2"/>
      </rPr>
      <t>2 X Spot Monitor Output</t>
    </r>
  </si>
  <si>
    <t>SRD-440-1TB</t>
    <phoneticPr fontId="0" type="noConversion"/>
  </si>
  <si>
    <t>DVR, 4CH, 1TB, H.264, 120fps@4CIF, 480fps@CIF, 1 internal HDD</t>
    <phoneticPr fontId="0" type="noConversion"/>
  </si>
  <si>
    <t>SRD-440-2TB</t>
    <phoneticPr fontId="0" type="noConversion"/>
  </si>
  <si>
    <t>DVR, 4CH, 2TB, H.264, 120fps@4CIF, 480fps@CIF, 1 internal HDD</t>
    <phoneticPr fontId="0" type="noConversion"/>
  </si>
  <si>
    <r>
      <t xml:space="preserve">AHD DVR 4CH, 2TB RAW, Full HD 1080p 120fps Recording, 64Mbps Throughput, </t>
    </r>
    <r>
      <rPr>
        <sz val="12"/>
        <color indexed="10"/>
        <rFont val="Arial"/>
        <family val="2"/>
      </rPr>
      <t>2</t>
    </r>
    <r>
      <rPr>
        <sz val="12"/>
        <rFont val="Arial"/>
        <family val="2"/>
      </rPr>
      <t xml:space="preserve"> internal HDD, </t>
    </r>
    <r>
      <rPr>
        <sz val="12"/>
        <color indexed="10"/>
        <rFont val="Arial"/>
        <family val="2"/>
      </rPr>
      <t>4</t>
    </r>
    <r>
      <rPr>
        <sz val="12"/>
        <rFont val="Arial"/>
        <family val="2"/>
      </rPr>
      <t xml:space="preserve">CH Audio input/ 1CH Audio output, Coaxial Control, HDMI/VGA Video output, </t>
    </r>
    <r>
      <rPr>
        <sz val="12"/>
        <color indexed="10"/>
        <rFont val="Arial"/>
        <family val="2"/>
      </rPr>
      <t>2 X Spot Monitor Output</t>
    </r>
  </si>
  <si>
    <t>SRD-442-500GB</t>
    <phoneticPr fontId="0" type="noConversion"/>
  </si>
  <si>
    <t>DVR, 4CH, 500GB RAW, Built-in 4.3" LCD Display, H.264, 30fps@ 4CIF, 120fps@ CIF, 2 internal HDD</t>
    <phoneticPr fontId="0" type="noConversion"/>
  </si>
  <si>
    <t>SRD-442-1TB</t>
    <phoneticPr fontId="0" type="noConversion"/>
  </si>
  <si>
    <t>DVR, 4CH, 1TB RAW, Built-in 4.3" LCD Display, H.264, 30fps@ 4CIF, 120fps@ CIF, 2 internal HDD</t>
    <phoneticPr fontId="0" type="noConversion"/>
  </si>
  <si>
    <t>SRD-442-2TB</t>
    <phoneticPr fontId="0" type="noConversion"/>
  </si>
  <si>
    <t>DVR, 4CH, 2TB RAW, Built-in 4.3" LCD Display, H.264, 30fps@ 4CIF, 120fps@ CIF, 2 internal HDD</t>
    <phoneticPr fontId="0" type="noConversion"/>
  </si>
  <si>
    <t>SRD-470D-500GB</t>
    <phoneticPr fontId="0" type="noConversion"/>
  </si>
  <si>
    <t>DVR, 4CH, 500GB, H.264, 120fps@4CIF, DVD, 1 internal HDD</t>
    <phoneticPr fontId="0" type="noConversion"/>
  </si>
  <si>
    <t>SRD-470D-1TB</t>
  </si>
  <si>
    <t>DVR, 4CH, 1TB, H.264, 120fps@4CIF, DVD, 1 internal HDD</t>
    <phoneticPr fontId="0" type="noConversion"/>
  </si>
  <si>
    <t>SRD-470D-2TB</t>
    <phoneticPr fontId="0" type="noConversion"/>
  </si>
  <si>
    <t>DVR, 4CH, 2TB, H.264, 120fps@4CIF, DVD, 1 internal HDD</t>
    <phoneticPr fontId="0" type="noConversion"/>
  </si>
  <si>
    <t>SRD-480D-1TB</t>
  </si>
  <si>
    <t>HD-SDI DVR 4CH, 1TB, Full HD 1080p 120fps Recording, 15Mbps Throughput, 4 internal HDD, eSATA, DVD-RW</t>
    <phoneticPr fontId="0" type="noConversion"/>
  </si>
  <si>
    <t>SRD-830D-1TB</t>
  </si>
  <si>
    <t>DVR, 8CH, 1TB RAW, H.264, 30fps@4CIF, 120fps@CIF, DVD, 5 internal HDD slots</t>
    <phoneticPr fontId="0" type="noConversion"/>
  </si>
  <si>
    <r>
      <t xml:space="preserve">AHD DVR 8CH, 1TB RAW, Full HD 1080p 240fps Recording, 64Mbps Throughput, </t>
    </r>
    <r>
      <rPr>
        <sz val="12"/>
        <color indexed="10"/>
        <rFont val="Arial"/>
        <family val="2"/>
      </rPr>
      <t>4</t>
    </r>
    <r>
      <rPr>
        <sz val="12"/>
        <rFont val="Arial"/>
        <family val="2"/>
      </rPr>
      <t xml:space="preserve"> internal HDD, </t>
    </r>
    <r>
      <rPr>
        <sz val="12"/>
        <color indexed="10"/>
        <rFont val="Arial"/>
        <family val="2"/>
      </rPr>
      <t>8</t>
    </r>
    <r>
      <rPr>
        <sz val="12"/>
        <rFont val="Arial"/>
        <family val="2"/>
      </rPr>
      <t xml:space="preserve">CH Audio input/ 1CH Audio output, Coaxial Control, HDMI/VGA Video output, </t>
    </r>
    <r>
      <rPr>
        <sz val="12"/>
        <color indexed="10"/>
        <rFont val="Arial"/>
        <family val="2"/>
      </rPr>
      <t>2 X Spot Monitor Output</t>
    </r>
  </si>
  <si>
    <t>SRD-830D-500GB</t>
  </si>
  <si>
    <t>DVR, 8CH, 500GB RAW, H.264, 30fps@4CIF, 120fps@CIF, DVD, 5 internal HDD slots</t>
  </si>
  <si>
    <t>SRD-840-500GB</t>
  </si>
  <si>
    <t>DVR, 8CH, 500GB, H.264, 120fps@4CIF, 480fps@CIF, 1 internal HDD</t>
  </si>
  <si>
    <t>SRD-840-1TB</t>
  </si>
  <si>
    <t>DVR, 8CH, 1TB, H.264, 120fps@4CIF, 480fps@CIF, 1 internal HDD</t>
    <phoneticPr fontId="0" type="noConversion"/>
  </si>
  <si>
    <t>SRD-840-2TB</t>
    <phoneticPr fontId="0" type="noConversion"/>
  </si>
  <si>
    <t>DVR, 8CH, 2TB, H.264, 120fps@4CIF, 480fps@CIF, 1 internal HDD</t>
    <phoneticPr fontId="0" type="noConversion"/>
  </si>
  <si>
    <r>
      <t xml:space="preserve">AHD DVR 8CH, 2TB RAW, Full HD 1080p 240fps Recording, 64Mbps Throughput, </t>
    </r>
    <r>
      <rPr>
        <sz val="12"/>
        <color indexed="10"/>
        <rFont val="Arial"/>
        <family val="2"/>
      </rPr>
      <t>4</t>
    </r>
    <r>
      <rPr>
        <sz val="12"/>
        <rFont val="Arial"/>
        <family val="2"/>
      </rPr>
      <t xml:space="preserve"> internal HDD, </t>
    </r>
    <r>
      <rPr>
        <sz val="12"/>
        <color indexed="10"/>
        <rFont val="Arial"/>
        <family val="2"/>
      </rPr>
      <t>8</t>
    </r>
    <r>
      <rPr>
        <sz val="12"/>
        <rFont val="Arial"/>
        <family val="2"/>
      </rPr>
      <t xml:space="preserve">CH Audio input/ 1CH Audio output, Coaxial Control, HDMI/VGA Video output, </t>
    </r>
    <r>
      <rPr>
        <sz val="12"/>
        <color indexed="10"/>
        <rFont val="Arial"/>
        <family val="2"/>
      </rPr>
      <t>2 X Spot Monitor Output</t>
    </r>
  </si>
  <si>
    <t>Ext. Storage</t>
    <phoneticPr fontId="0" type="noConversion"/>
  </si>
  <si>
    <t>SVS-5E</t>
  </si>
  <si>
    <t>Storage</t>
  </si>
  <si>
    <t>DVR Storage, SATA External Storage Expansion Bay, up to 4 Hard Drives, Hard Drive not included</t>
  </si>
  <si>
    <t>SVS-5S</t>
    <phoneticPr fontId="0" type="noConversion"/>
  </si>
  <si>
    <t>DVR Storage, SATA External Storage Expansion Bay, up to 4 Hard Drives, SATA Board Included/Hard Drive not included</t>
    <phoneticPr fontId="0" type="noConversion"/>
  </si>
  <si>
    <t>MONITOR</t>
  </si>
  <si>
    <t>SMT-4030</t>
  </si>
  <si>
    <t>40" LED Monitor, 1080p (1920x1080), 2HDMI, VGA, Composite, Widescreen, Built-in Speaker (10W), VESA DPM Compatible (200x200mm)</t>
  </si>
  <si>
    <t>40" LED Monitor, 1080p (1920x1080), DVI, HDMI, VGA, Component (CVBS common), Widescreen, Built-in Speaker (10W X 2), VESA DPM Compatible (200x200mm)</t>
  </si>
  <si>
    <t>Analog Camera</t>
    <phoneticPr fontId="0" type="noConversion"/>
  </si>
  <si>
    <t>SCP-2430H</t>
  </si>
  <si>
    <t>Analog Outdoor PTZ</t>
  </si>
  <si>
    <t>Analog PTZ Camera, 1/4" CCD, 600TVL, Optical Zoom Lens 43x (3.2-138.5mm), True D/N, 24VAC, IP66, IK10</t>
    <phoneticPr fontId="0" type="noConversion"/>
  </si>
  <si>
    <t>SCZ-2250</t>
  </si>
  <si>
    <t>Analog Zoom Box</t>
  </si>
  <si>
    <t>Analog Zoom Box Camera, 1/4" CCD, 600TVL, Optical Zoom Lens 25x (3.66-91.36mm), TrueD/N, 24VAC/12VDC</t>
  </si>
  <si>
    <t>SCZ-3250</t>
  </si>
  <si>
    <t>Analog Zoom Box Camera, 1/4" CCD, 600TVL, Optical Zoom Lens 25x (3.6 ~ 91mm), WDR, True D/N, 24VAC/12VDC</t>
  </si>
  <si>
    <t>SCZ-2370</t>
    <phoneticPr fontId="0" type="noConversion"/>
  </si>
  <si>
    <t>Analog Zoom Box Camera, 1/4" CCD, 600TVL, Optical Zoom Lens 37x (3.5-129.5mm), True D/N, 24VAC/12VDC</t>
    <phoneticPr fontId="0" type="noConversion"/>
  </si>
  <si>
    <t>SCV-2010F</t>
  </si>
  <si>
    <t>Analog Outdoor Dome</t>
  </si>
  <si>
    <t>Analog Vandal Flat Dome Camera, 1/3" CCD, 600TVL, Fixed Lens (3mm), Electronic D/N, 12VDC, IP66</t>
  </si>
  <si>
    <r>
      <t xml:space="preserve">WiseNet HD+ 2MP, Full HD(1080p) 30fps IR Vandal Dome Camera, 1/2.9" 2M CMOS, 4mm Fixed Focal lens, 60dB DWDR, Coaxial Control, True D/N, </t>
    </r>
    <r>
      <rPr>
        <sz val="12"/>
        <color indexed="10"/>
        <rFont val="Arial"/>
        <family val="2"/>
      </rPr>
      <t>12VDC Only</t>
    </r>
    <r>
      <rPr>
        <sz val="12"/>
        <color indexed="8"/>
        <rFont val="Arial"/>
        <family val="2"/>
      </rPr>
      <t>, IR distance 65.62 feet, IP66 IK10</t>
    </r>
  </si>
  <si>
    <t>SCV-2080R</t>
  </si>
  <si>
    <t>Analog IR Vandal Dome Camera, 1/3" CCD, 600TVL, Vari-focal Lens (2.8-10mm), True D/N, 24VAC/12VDC, IP66</t>
  </si>
  <si>
    <t>WiseNet HD+ 2MP, Full HD(1080p) 30fps IR Vandal Dome Camera, 1/2.9" 2M CMOS, Vari-focal Lens (4.3X) (2.8-12mm), 60dB DWDR, True D/N, 24VAC/12VDC, IR distance 98.43 feet, IP66 IK10</t>
  </si>
  <si>
    <t>SCV-2081</t>
  </si>
  <si>
    <t>Analog IR Vandal Dome Camera, 1/3" CCD, 600TVL, Vari-focal Lens (2.8-10mm), Electronic True D/N, 24VAC/12VDC, IP66</t>
  </si>
  <si>
    <t>SCO-1020R</t>
  </si>
  <si>
    <t>Analog Bullet</t>
  </si>
  <si>
    <t>Analog IR Bullet Camera, 520TVL, Fixed Lens (3.6mm), 15m IR, IP66</t>
  </si>
  <si>
    <r>
      <t xml:space="preserve">WiseNet HD+ 2MP, Full HD(1080p) 30fps IR bullet Camera, 1/2.9" 2M CMOS, 4mm Fixed Focal lens, 60dB DWDR, Coaxial Control, True D/N, </t>
    </r>
    <r>
      <rPr>
        <sz val="12"/>
        <color indexed="10"/>
        <rFont val="Arial"/>
        <family val="2"/>
      </rPr>
      <t>12VDC Only</t>
    </r>
    <r>
      <rPr>
        <sz val="12"/>
        <color indexed="8"/>
        <rFont val="Arial"/>
        <family val="2"/>
      </rPr>
      <t>, IR distance 65.62 feet, IP66 IK10</t>
    </r>
  </si>
  <si>
    <t>SCO-2080R</t>
  </si>
  <si>
    <t>Analog IR Bullet Camera, 1/3" CCD, 600TVL, Vari-focal Lens (2.8-10mm), True D/N, 24VAC/12VDC, IP66</t>
  </si>
  <si>
    <t>WiseNet HD+ 2MP, Full HD(1080p) 30fps IR bullet Camera, 1/2.9" 2M CMOS, vari-focal Lens (4.3X) (2.8-12mm), 60dB DWDR, Coaxial Control, True D/N, 24VAC/12VDC, IR distance 98.43 feet, IP66 IK10</t>
  </si>
  <si>
    <t>SCO-3080R</t>
  </si>
  <si>
    <t xml:space="preserve">Analog IR Bullet Camera, 1/3" CCD, 650 TVL, Vari-focal Lens (2.8-10mm), WDR, True D/N, 24VAC/12VDC, IP66 </t>
  </si>
  <si>
    <t>Analog IR Bullet Camera, 1/3" 1.3MP CMOS, 1000TVL, Vari-focal Lens (3 -10mm), True D/N, 120dB WDR, Analytics, 24VAC/12VDC, IP66, IK10</t>
  </si>
  <si>
    <t>SCD-3080B</t>
  </si>
  <si>
    <t>Analog Indoor Dome</t>
  </si>
  <si>
    <t>Analog Dome Camera, 1/3" CCD, 600TVL, Vari-focal Lens (2.8-11mm), WDR, True D/N, 24VAC/12VDC, Black Housing</t>
  </si>
  <si>
    <t>Analog Dome Camera, 1/3" 1.3MP CMOS, 1000TVL, Vari-focal Lens (2.8-10.5mm), True D/N, 120dB WDR, Analytics, 24VAC/12VDC</t>
  </si>
  <si>
    <t>SCD-2010B</t>
  </si>
  <si>
    <t>Analog Dome Camera, 1/3” CCD, 600TVL, Fixed Lens (3mm), Electronic D/N, 12VDC, Black Housing</t>
  </si>
  <si>
    <r>
      <t xml:space="preserve">WiseNet HD+ 2MP, Full HD(1080p) 30fps IR Dome Camera, 1/2.9" 2M CMOS, 4mm Fixed Focal lens, 60dB DWDR, Coaxial Control, True D/N, </t>
    </r>
    <r>
      <rPr>
        <sz val="12"/>
        <color indexed="10"/>
        <rFont val="Arial"/>
        <family val="2"/>
      </rPr>
      <t>12VDC Only</t>
    </r>
    <r>
      <rPr>
        <sz val="12"/>
        <color indexed="8"/>
        <rFont val="Arial"/>
        <family val="2"/>
      </rPr>
      <t>, IR distance 65.62 feet</t>
    </r>
  </si>
  <si>
    <t>SCB-3003</t>
  </si>
  <si>
    <t>Analog Box Camera, 1/3" CCD, 700TVL, ABF,WDR, True D/N, 24VAC/12VDC</t>
  </si>
  <si>
    <t>Analog Box Camera, 1/3" 1.3MP CMOS, 1000TVL, True D/N, 120dB WDR, Analytics, 24VAC/12VDC, RS-485 Control</t>
  </si>
  <si>
    <t>NVR</t>
    <phoneticPr fontId="0" type="noConversion"/>
  </si>
  <si>
    <t>SRN-470D-1TB</t>
  </si>
  <si>
    <t>NVR, 1TB, 4CH, 64Mbps Recording/48Mbps Playback throughput, HDMI/VGA Out, DVD backup, 1 HDD bay</t>
    <phoneticPr fontId="0" type="noConversion"/>
  </si>
  <si>
    <t>SNV-5080R</t>
  </si>
  <si>
    <t>IP Outdoor Dome</t>
  </si>
  <si>
    <t>Network 15m IR Vandal Dome Camera, 1.3MP, HD(720p), Motorized Lens 2.8x Lens (3-8.5mm), H.264/MJPEG/MPEG4, True D/N, SD/SDHC, 12VDC/24AC/PoE, IP66, IK10, Built-in -40°F 24VAC Heater</t>
  </si>
  <si>
    <t>WiseNet III Network Vandal IR Dome Camera, 1.3MP, HD(720p), Motorized Simple Focus Lens 2.8x (3-8.5mm), H.264/MJPEG, 130dB WDR, True D/N, SD/SDHC/SDXC, Two-Way Audio, 12VDC/24VAC/PoE, IP66, IK10, Built-in -40°F PoE Heater</t>
  </si>
  <si>
    <t>SCP-3430H</t>
  </si>
  <si>
    <t>Analog PTZ Camera, 1/4" CCD, 600TVL, Optical Zoom Lens 43x (3.2-138.5mm), WDR, True D/N, 24VAC, IP66, IK10</t>
  </si>
  <si>
    <t>WiseNet HD+ 2MP, Full HD(1080p) 30fps PTZ Camera, Optical zoom lens 32X (4.44~142.6mm), RS485/Up coax PTZ control, True WDR 120dB, True D/N, 24VAC, IP66 IK10.</t>
  </si>
  <si>
    <t>SLA-880</t>
  </si>
  <si>
    <t>Zoom Lens</t>
  </si>
  <si>
    <t xml:space="preserve">Lens, 1/2" 10X Motorized Zoom (8-80mm), Auto Iris, F1.2, CS-Mount </t>
  </si>
  <si>
    <t>SCZ-2273</t>
  </si>
  <si>
    <t>960H Analog 27x Zoom Box</t>
    <phoneticPr fontId="0" type="noConversion"/>
  </si>
  <si>
    <t>Analog Zoom Box Camera, 1/4" CCD, 680TVL, Optical Zoom Lens 27x (3.5-94.5mm), True D/N, 24VAC/12VDC</t>
  </si>
  <si>
    <t>SRD-1654D-500G</t>
  </si>
  <si>
    <t>16CH 960H DVR</t>
  </si>
  <si>
    <t>DVR, 16CH, 500GB RAW, 120fps@960H, Touch front panel,  Dual HDMI and VGA output, 4CH audio inputs/1CH audio output, Max. 4 internal HDDs</t>
  </si>
  <si>
    <t>SRD-1654D-1TB</t>
  </si>
  <si>
    <t>DVR, 16CH, 1TB RAW, 120fps@960H, Touch front panel,  Dual HDMI and VGA output, 4CH audio inputs/1CH audio output, Max. 4 internal HDDs</t>
  </si>
  <si>
    <t>SRD-1654D-2TB</t>
  </si>
  <si>
    <t>DVR, 16CH, 2TB RAW, 120fps@960H, Touch front panel,  Dual HDMI and VGA output, 4CH audio inputs/1CH audio output, Max. 4 internal HDDs</t>
  </si>
  <si>
    <t>SRD-1654D-3TB</t>
  </si>
  <si>
    <t>DVR, 16CH, 3TB RAW, 120fps@960H, Touch front panel,  Dual HDMI and VGA output, 4CH audio inputs/1CH audio output, Max. 4 internal HDDs</t>
  </si>
  <si>
    <r>
      <t xml:space="preserve">AHD DVR 16CH, 4TB RAW, Full HD 1080p 240fps  / HD 720p 480 fps Recording, 64Mbps Throughput, </t>
    </r>
    <r>
      <rPr>
        <sz val="12"/>
        <color indexed="10"/>
        <rFont val="Arial"/>
        <family val="2"/>
      </rPr>
      <t>4</t>
    </r>
    <r>
      <rPr>
        <sz val="12"/>
        <color indexed="8"/>
        <rFont val="Arial"/>
        <family val="2"/>
      </rPr>
      <t xml:space="preserve"> internal HDD, </t>
    </r>
    <r>
      <rPr>
        <sz val="12"/>
        <color indexed="10"/>
        <rFont val="Arial"/>
        <family val="2"/>
      </rPr>
      <t>16</t>
    </r>
    <r>
      <rPr>
        <sz val="12"/>
        <color indexed="8"/>
        <rFont val="Arial"/>
        <family val="2"/>
      </rPr>
      <t xml:space="preserve">CH Audio input/ 1CH Audio output, Coaxial Control, HDMI/VGA Video output, </t>
    </r>
    <r>
      <rPr>
        <sz val="12"/>
        <color indexed="10"/>
        <rFont val="Arial"/>
        <family val="2"/>
      </rPr>
      <t>1 X Spot Monitor Output</t>
    </r>
  </si>
  <si>
    <t>SRD-1654D-4TB</t>
  </si>
  <si>
    <t>DVR, 16CH, 4TB RAW, 120fps@960H, Touch front panel,  Dual HDMI and VGA output, 4CH audio inputs/1CH audio output, Max. 4 internal HDDs</t>
  </si>
  <si>
    <t>SRD-1654D-5TB</t>
  </si>
  <si>
    <t>DVR, 16CH, 5TB RAW, 120fps@960H, Touch front panel,  Dual HDMI and VGA output, 4CH audio inputs/1CH audio output, Max. 4 internal HDDs</t>
  </si>
  <si>
    <r>
      <t xml:space="preserve">AHD DVR 16CH, 8TB RAW, Full HD 1080p 240fps  / HD 720p 480 fps Recording, 64Mbps Throughput, </t>
    </r>
    <r>
      <rPr>
        <sz val="12"/>
        <color indexed="10"/>
        <rFont val="Arial"/>
        <family val="2"/>
      </rPr>
      <t>4</t>
    </r>
    <r>
      <rPr>
        <sz val="12"/>
        <color indexed="8"/>
        <rFont val="Arial"/>
        <family val="2"/>
      </rPr>
      <t xml:space="preserve"> internal HDD, </t>
    </r>
    <r>
      <rPr>
        <sz val="12"/>
        <color indexed="10"/>
        <rFont val="Arial"/>
        <family val="2"/>
      </rPr>
      <t>16</t>
    </r>
    <r>
      <rPr>
        <sz val="12"/>
        <color indexed="8"/>
        <rFont val="Arial"/>
        <family val="2"/>
      </rPr>
      <t xml:space="preserve">CH Audio input/ 1CH Audio output, Coaxial Control, HDMI/VGA Video output, </t>
    </r>
    <r>
      <rPr>
        <sz val="12"/>
        <color indexed="10"/>
        <rFont val="Arial"/>
        <family val="2"/>
      </rPr>
      <t>1 X Spot Monitor Output</t>
    </r>
  </si>
  <si>
    <t>SRD-1654D-6TB</t>
  </si>
  <si>
    <t>DVR, 16CH, 6TB RAW, 120fps@960H, Touch front panel,  Dual HDMI and VGA output, 4CH audio inputs/1CH audio output, Max. 4 internal HDDs</t>
  </si>
  <si>
    <t>SRD-1654D-7TB</t>
  </si>
  <si>
    <t>DVR, 16CH, 7TB RAW, 120fps@960H, Touch front panel,  Dual HDMI and VGA output, 4CH audio inputs/1CH audio output, Max. 4 internal HDDs</t>
  </si>
  <si>
    <t>SRD-1654D-8TB</t>
  </si>
  <si>
    <t>DVR, 16CH, 8TB RAW, 120fps@960H, Touch front panel,  Dual HDMI and VGA output, 4CH audio inputs/1CH audio output, Max. 4 internal HDDs</t>
  </si>
  <si>
    <t>SRD-1654D-9TB</t>
  </si>
  <si>
    <t>DVR, 16CH, 9TB RAW, 120fps@960H, Touch front panel,  Dual HDMI and VGA output, 4CH audio inputs/1CH audio output, Max. 4 internal HDDs</t>
  </si>
  <si>
    <r>
      <t xml:space="preserve">AHD DVR 16CH, 12TB RAW, Full HD 1080p 240fps  / HD 720p 480 fps Recording, 64Mbps Throughput, </t>
    </r>
    <r>
      <rPr>
        <sz val="12"/>
        <color indexed="10"/>
        <rFont val="Arial"/>
        <family val="2"/>
      </rPr>
      <t>4</t>
    </r>
    <r>
      <rPr>
        <sz val="12"/>
        <color indexed="8"/>
        <rFont val="Arial"/>
        <family val="2"/>
      </rPr>
      <t xml:space="preserve"> internal HDD, </t>
    </r>
    <r>
      <rPr>
        <sz val="12"/>
        <color indexed="10"/>
        <rFont val="Arial"/>
        <family val="2"/>
      </rPr>
      <t>16</t>
    </r>
    <r>
      <rPr>
        <sz val="12"/>
        <color indexed="8"/>
        <rFont val="Arial"/>
        <family val="2"/>
      </rPr>
      <t xml:space="preserve">CH Audio input/ 1CH Audio output, Coaxial Control, HDMI/VGA Video output, </t>
    </r>
    <r>
      <rPr>
        <sz val="12"/>
        <color indexed="10"/>
        <rFont val="Arial"/>
        <family val="2"/>
      </rPr>
      <t>1 X Spot Monitor Output</t>
    </r>
  </si>
  <si>
    <t>SRD-1654D-10TB</t>
  </si>
  <si>
    <t>DVR, 16CH, 10TB RAW, 120fps@960H, Touch front panel,  Dual HDMI and VGA output, 4CH audio inputs/1CH audio output, Max. 4 internal HDDs</t>
  </si>
  <si>
    <t>SRD-1654D-11TB</t>
  </si>
  <si>
    <t>DVR, 16CH, 11TB RAW, 120fps@960H, Touch front panel,  Dual HDMI and VGA output, 4CH audio inputs/1CH audio output, Max. 4 internal HDDs</t>
  </si>
  <si>
    <t>SRD-1654D-12TB</t>
  </si>
  <si>
    <t>DVR, 16CH, 12TB RAW, 120fps@960H, Touch front panel,  Dual HDMI and VGA output, 4CH audio inputs/1CH audio output, Max. 4 internal HDDs</t>
  </si>
  <si>
    <t>SCP-3371</t>
  </si>
  <si>
    <t>D1 Analog 37x PTZ</t>
  </si>
  <si>
    <t>Analog PTZ Camera, 1/4" CCD, 600TVL, Optical Zoom Lens 37x (3.5-129.5mm), WDR, True D/N, 24VAC</t>
  </si>
  <si>
    <t>SCP-2370RH</t>
  </si>
  <si>
    <t>D1 Analog 37x IR PTZ</t>
  </si>
  <si>
    <t>Analog IR  PTZ, 1/4" CCD, 600TVL, Optical Zoom Lens 37x (3.5-129.5mm), True D/N, 24VAC, IP66, IK10, Built-in -58°F  Heater</t>
  </si>
  <si>
    <r>
      <t xml:space="preserve">Camera - HD Analog </t>
    </r>
    <r>
      <rPr>
        <b/>
        <sz val="24"/>
        <color indexed="8"/>
        <rFont val="Arial"/>
        <family val="2"/>
      </rPr>
      <t/>
    </r>
  </si>
  <si>
    <t>SCO-6081R</t>
  </si>
  <si>
    <t>HD-SDI IR Bullet</t>
    <phoneticPr fontId="0" type="noConversion"/>
  </si>
  <si>
    <t>HD CCTV IR Bullet Camera, 1/3" CMOS, Simple Focus AF Lens (3-8.5mm), Full HD(1920x1080, 30fps), HD(1280x720, 60fps) Resolution, WDR, True D/N, RS-485, 24VAC/12VDC, IP66</t>
  </si>
  <si>
    <t>HCP-6320</t>
  </si>
  <si>
    <t>WiseNet HD+ 2MP, Full HD(1080p) 30fps PTZ Camera, Optical zoom lens 32X (4.44~142.6mm), True WDR 120dB, True D/N, 24VAC.</t>
  </si>
  <si>
    <t>SNB-6010A</t>
    <phoneticPr fontId="0" type="noConversion"/>
  </si>
  <si>
    <r>
      <t xml:space="preserve">WiseNet III Network Pinhole Camera, 2MP, Full HD(1080p) 30fps, H.264/MJPEG, f4.6mm/71° view angle, 120dB WDR, electrical D/N, micro SD/SDHC, 12VDC/PoE, +14°F ~ 131°F , Analytics, , </t>
    </r>
    <r>
      <rPr>
        <b/>
        <sz val="12"/>
        <rFont val="Arial"/>
        <family val="2"/>
      </rPr>
      <t>1.5 Meter Cable Length, Analog BNC Output</t>
    </r>
  </si>
  <si>
    <r>
      <t xml:space="preserve">WiseNet III Network Pinhole Camera, 2MP, Full HD(1080p) 30fps, H.264/MJPEG, f4.6mm/71° view angle, 120dB WDR, electrical D/N, micro SD/SDHC, </t>
    </r>
    <r>
      <rPr>
        <b/>
        <sz val="12"/>
        <color indexed="8"/>
        <rFont val="Arial"/>
        <family val="2"/>
      </rPr>
      <t>Bi-Directional Audio</t>
    </r>
    <r>
      <rPr>
        <sz val="12"/>
        <color indexed="8"/>
        <rFont val="Arial"/>
        <family val="2"/>
      </rPr>
      <t xml:space="preserve">, 12VDC/PoE, +14°F ~ 131°F , Analytics, , </t>
    </r>
    <r>
      <rPr>
        <b/>
        <sz val="12"/>
        <color indexed="8"/>
        <rFont val="Arial"/>
        <family val="2"/>
      </rPr>
      <t>1.5 Meter Cable Length, Analog BNC Output</t>
    </r>
  </si>
  <si>
    <t>SNB-H-6010A</t>
  </si>
  <si>
    <t>2MP Pinhole Height Strip Camera</t>
    <phoneticPr fontId="0" type="noConversion"/>
  </si>
  <si>
    <r>
      <t xml:space="preserve">WiseNet III Network Pinhole Camera with Height Strip Housing, 2MP, Full HD(1080p) 30fps, H.264/MJPEG, f4.6mm/71° view angle, 120dB WDR, electrical D/N, </t>
    </r>
    <r>
      <rPr>
        <sz val="12"/>
        <color indexed="10"/>
        <rFont val="Arial"/>
        <family val="2"/>
      </rPr>
      <t>analog output</t>
    </r>
    <r>
      <rPr>
        <sz val="12"/>
        <color indexed="8"/>
        <rFont val="Arial"/>
        <family val="2"/>
      </rPr>
      <t>, micro SD/SDHC, 12VDC/PoE, +14°F ~ 131°F , Analytics, 8 Meter Cable Length</t>
    </r>
  </si>
  <si>
    <t>WiseNet III Network Pinhole Camera with Height Strip Housing, 2MP, Full HD(1080p) 30fps, H.264/MJPEG, f4.6mm/71° view angle, 120dB WDR, electrical D/N, analog output, 2 Way Audio, micro SD/SDHC, 12VDC/PoE, +14°F ~ 131°F , Analytics, 8 Meter Cable Length</t>
  </si>
  <si>
    <t>SNB-J-6010A</t>
  </si>
  <si>
    <t>2MP Pinhole Door jamb Camera</t>
    <phoneticPr fontId="0" type="noConversion"/>
  </si>
  <si>
    <r>
      <t xml:space="preserve">WiseNet III Network Pinhole Camera with Door Jamb Housing, 2MP, Full HD(1080p) 30fps, H.264/MJPEG, f4.6mm/71° view angle, 120dB WDR, electrical D/N, </t>
    </r>
    <r>
      <rPr>
        <sz val="12"/>
        <color indexed="10"/>
        <rFont val="Arial"/>
        <family val="2"/>
      </rPr>
      <t>analog output,</t>
    </r>
    <r>
      <rPr>
        <sz val="12"/>
        <color indexed="8"/>
        <rFont val="Arial"/>
        <family val="2"/>
      </rPr>
      <t xml:space="preserve"> micro SD/SDHC, 12VDC/PoE, +14°F ~ 131°F , Analytics, , 
8 Meter Cable Length</t>
    </r>
  </si>
  <si>
    <t>WiseNet III Network Pinhole Camera with Door Jamb Housing, 2MP, Full HD(1080p) 30fps, H.264/MJPEG, f4.6mm/71° view angle, 120dB WDR, electrical D/N, analog output, 2 Way Audio, micro SD/SDHC, 12VDC/PoE, +14°F ~ 131°F , Analytics, , 
8 Meter Cable Length</t>
  </si>
  <si>
    <t>Network Kit</t>
  </si>
  <si>
    <t>SRK-3030S-1TB</t>
  </si>
  <si>
    <t>Network Camera and NVR Kit</t>
  </si>
  <si>
    <t>4CH NVR and 3 Network Cameras Kit
SRN-473S-1TB x 1, SND-L6013R x 2, SNF-8010 x 1, 60ft Cat5 Network Cable x 3</t>
  </si>
  <si>
    <t>SRK-3040S-1TB</t>
  </si>
  <si>
    <t>4CH NVR and 4 Network Cameras Kit
SRN-473S-1TB x 1, SND-L6013R x 4, 60ft Cat5 Network Cable x 4</t>
  </si>
  <si>
    <t>SRK-4060S-2TB</t>
  </si>
  <si>
    <t>8CH NVR and 6 Network Cameras Kit
SRN-873S-2TB x 1, SND-L6013R x 6, 60ft Cat5 Network Cable x 6</t>
  </si>
  <si>
    <t>SRK-5120S-3TB</t>
  </si>
  <si>
    <t>16CH NVR and 12 Network Cameras Kit
SRN-1673S-3TB x 1, SND-L6013R x 12, 60ft Cat5 Network Cable x 12</t>
  </si>
  <si>
    <t>SNP-3120VH</t>
  </si>
  <si>
    <t xml:space="preserve">4CIF 12x PTZ </t>
  </si>
  <si>
    <t>Network  PTZ Camera, 4CIF, H.264/MJPEG/MPEG4, Motorized Zoom Lens 12x (3.7-44.3mm), WDR, True D/N, SD/SDHC, 24VAC/PoE+, IP66, Built-in -58°F Heater, w/ sunshield</t>
  </si>
  <si>
    <t>SNP-L5233H</t>
    <phoneticPr fontId="1" type="noConversion"/>
  </si>
  <si>
    <t>Wisenet Lite Network PTZ Camera, 1.3MP, HD(720p) 30fps, H.264/MJPEG, Optical Zoom Lens 23x (4.44-102.1mm), 100dB WDR, True D/N, 500°/sec Pan, SD/SDHC/SDXC, 24VAC/PoE+, Analytics, IP66, IK10, Heater on -58°F 24VAC, Analytics</t>
  </si>
  <si>
    <t>SNP-3120</t>
  </si>
  <si>
    <t>4CIF 12x PTZ</t>
  </si>
  <si>
    <t>Network PTZ Camera, 4CIF, H.264/MJPEG/MPEG4, Motorized Zoom Lens 12x (3.7-44.3mm), WDR, True D/N, SD/SDHC, 24VAC/PoE+</t>
  </si>
  <si>
    <t>SNP-L5233</t>
    <phoneticPr fontId="1" type="noConversion"/>
  </si>
  <si>
    <t>Wisenet Lite Network PTZ Camera, 1.3MP, HD(720p) 30fps, H.264/MJPEG, Optical Zoom Lens 23x (4.44-102.1mm), 100dB WDR, True D/N, 500°/sec Pan, SD/SDHC/SDXC, 24VAC/PoE+, Analytics</t>
  </si>
  <si>
    <t>SRD-880D-1TB</t>
  </si>
  <si>
    <t>8CH HD SDI DVR</t>
  </si>
  <si>
    <t>HD DVR 8CH, 1TB RAW, Full HD 1080p 240fps Recording, 64Mbps Throughput, 4 internal HDD, eSATA, DVD-RW, DI/O, Audio, Serial Port PTZ Control</t>
  </si>
  <si>
    <t>SRD-880D-2TB</t>
  </si>
  <si>
    <t>HD DVR 8CH, 2TB RAW, Full HD 1080p 240fps Recording, 64Mbps Throughput, 4 internal HDD, eSATA, DVD-RW, DI/O, Audio, Serial Port PTZ Control</t>
  </si>
  <si>
    <t>SRD-880D-3TB</t>
  </si>
  <si>
    <t>HD DVR 8CH, 3TB RAW, Full HD 1080p 240fps Recording, 64Mbps Throughput, 4 internal HDD, eSATA, DVD-RW, DI/O, Audio, Serial Port PTZ Control</t>
  </si>
  <si>
    <t>SRD-880D-4TB</t>
  </si>
  <si>
    <t>HD DVR 8CH, 4TB RAW, Full HD 1080p 240fps Recording, 64Mbps Throughput, 4 internal HDD, eSATA, DVD-RW, DI/O, Audio, Serial Port PTZ Control</t>
  </si>
  <si>
    <t>SRD-880D-5TB</t>
  </si>
  <si>
    <t>HD DVR 8CH, 5TB RAW, Full HD 1080p 240fps Recording, 64Mbps Throughput, 4 internal HDD, eSATA, DVD-RW, DI/O, Audio, Serial Port PTZ Control</t>
  </si>
  <si>
    <t>SRD-880D-6TB</t>
  </si>
  <si>
    <t>HD DVR 8CH, 6TB RAW, Full HD 1080p 240fps Recording, 64Mbps Throughput, 4 internal HDD, eSATA, DVD-RW, DI/O, Audio, Serial Port PTZ Control</t>
  </si>
  <si>
    <t>SRD-880D-7TB</t>
  </si>
  <si>
    <t>HD DVR 8CH, 7TB RAW, Full HD 1080p 240fps Recording, 64Mbps Throughput, 4 internal HDD, eSATA, DVD-RW, DI/O, Audio, Serial Port PTZ Control</t>
  </si>
  <si>
    <t>SRD-880D-8TB</t>
  </si>
  <si>
    <t>HD DVR 8CH, 8TB RAW, Full HD 1080p 240fps Recording, 64Mbps Throughput, 4 internal HDD, eSATA, DVD-RW, DI/O, Audio, Serial Port PTZ Control</t>
  </si>
  <si>
    <t>SRD-880D-9TB</t>
  </si>
  <si>
    <t>HD DVR 8CH, 9TB RAW, Full HD 1080p 240fps Recording, 64Mbps Throughput, 4 internal HDD, eSATA, DVD-RW, DI/O, Audio, Serial Port PTZ Control</t>
  </si>
  <si>
    <t>SRD-880D-10TB</t>
  </si>
  <si>
    <t>HD DVR 8CH, 10TB RAW, Full HD 1080p 240fps Recording, 64Mbps Throughput, 4 internal HDD, eSATA, DVD-RW, DI/O, Audio, Serial Port PTZ Control</t>
  </si>
  <si>
    <t>SRD-880D-11TB</t>
  </si>
  <si>
    <t>HD DVR 8CH, 11TB RAW, Full HD 1080p 240fps Recording, 64Mbps Throughput, 4 internal HDD, eSATA, DVD-RW, DI/O, Audio, Serial Port PTZ Control</t>
  </si>
  <si>
    <t>SRD-880D-12TB</t>
  </si>
  <si>
    <t>HD DVR 8CH, 12TB RAW, Full HD 1080p 240fps Recording, 64Mbps Throughput, 4 internal HDD, eSATA, DVD-RW, DI/O, Audio, Serial Port PTZ Control</t>
  </si>
  <si>
    <t>SCP-3120VH</t>
  </si>
  <si>
    <t>Analog Vandal PTZ Camera, 1/4" CCD, 600TVL, Optical Zoom Lens 12x (3.6-44.3mm), WDR, True D/N, 24VAC, IP66, IK10, Sunshield</t>
  </si>
  <si>
    <t>SCP-2373</t>
  </si>
  <si>
    <t>960H Analog 37x PTZ</t>
  </si>
  <si>
    <t>Analog PTZ Camera, 1/4" CCD, 680TVL, Optical Zoom Lens 37x (3.5-129.5mm), True D/N, 24VAC</t>
  </si>
  <si>
    <t>SNB-H-6010</t>
    <phoneticPr fontId="0" type="noConversion"/>
  </si>
  <si>
    <t>WiseNet III Network Pinhole Camera with Height Strip Housing, 2MP, Full HD(1080p) 30fps, H.264/MJPEG, f4.6mm/71° view angle, 120dB WDR, electrical D/N, micro SD/SDHC, 12VDC/PoE, +14°F ~ 131°F , Analytics, 8 Meter Cable Length</t>
  </si>
  <si>
    <t>SNB-J-6010</t>
    <phoneticPr fontId="0" type="noConversion"/>
  </si>
  <si>
    <t>WiseNet III Network Pinhole Camera with Door Jamb Housing, 2MP, Full HD(1080p) 30fps, H.264/MJPEG, f4.6mm/71° view angle, 120dB WDR, electrical D/N, micro SD/SDHC, 12VDC/PoE, +14°F ~ 131°F , Analytics, , 
8 Meter Cable Length</t>
    <phoneticPr fontId="0" type="noConversion"/>
  </si>
  <si>
    <t>SCZ-2373</t>
  </si>
  <si>
    <t>960H Analog 37x Zoom Box</t>
    <phoneticPr fontId="0" type="noConversion"/>
  </si>
  <si>
    <t>Analog Zoom Box Camera, 1/4" CCD, 680TVL, Optical Zoom Lens 37x (3.5-129.5mm), True D/N, 24VAC/12VDC</t>
  </si>
  <si>
    <t>SCD-6081R</t>
  </si>
  <si>
    <t>HD-SDI IR Dome</t>
  </si>
  <si>
    <t>HD CCTV IR Dome Camera, 1/3" CMOS, Simple Focus AF Lens (3-8.5mm), Full HD(1920x1080, 30fps), HD(1280x720, 60fps) Resolution, WDR, True D/N, RS-485, 24VAC/12VDC</t>
  </si>
  <si>
    <t>SCD-6083R  (New AHD)
System Replacement only 
There is no one to one replacement</t>
  </si>
  <si>
    <t>WiseNet HD+ 2MP, Full HD(1080p) 30fps IR Dome Camera, 1/2.9" 2M CMOS, vari-focal Lens (4.3X) (2.8-12mm), 60dB DWDR, Coaxial Control, True D/N, 24VAC/12VDC, IR distance 65.62 feet</t>
  </si>
  <si>
    <t>SND-5061</t>
  </si>
  <si>
    <t>1.3MP Dome</t>
  </si>
  <si>
    <t>Network Dome Camera, 1.3MP, HD(720p), Vari-focal 2.8x (3-8.5mm), H.264/MJPEG, Electronic D/N, 12VDC/PoE, IK08</t>
  </si>
  <si>
    <t>SPE-400B</t>
  </si>
  <si>
    <t>4CH Encoder Blade</t>
  </si>
  <si>
    <t>Encoder, 4CH Blade, H.264, 30fps@D1, 4CH BNC Input, RS-485/422 Interface, ONVIF protocol support, (Optional board for SPE-1600R)</t>
  </si>
  <si>
    <t>SPE-1600R</t>
  </si>
  <si>
    <t>Encoder Blade Chassis</t>
  </si>
  <si>
    <t>Encoder rack, 16CH encoder rack, Up to 4 Optional board (SPE-400B)</t>
  </si>
  <si>
    <t>SLA-12240</t>
  </si>
  <si>
    <t>Motorized zoom lens</t>
  </si>
  <si>
    <t xml:space="preserve">Lens, 1/2" DC 20X Motorized Zoom (12-240mm), Auto Iris, F1.6, CS-Mount </t>
    <phoneticPr fontId="0" type="noConversion"/>
  </si>
  <si>
    <t>SNV-7080</t>
  </si>
  <si>
    <t>3MP Vandal Dome</t>
  </si>
  <si>
    <t>Network Vandal Dome Camera, 3MP, Full HD(1080p), Motorized Lens 2.8x (3-8.5mm), H.264/MJPEG, WDR, True D/N, SD/SDHC, 12VDC/24AC/PoE, IP66, IK10, Built-in -40°F 24VAC Heater</t>
  </si>
  <si>
    <t>WiseNet III Network Vandal Dome Camera, 3MP 30fps, Full HD(1080p) @ 60fps, P-Iris Motorized Simple Focus Lens 2.8x (3-8.5mm), H.264/MJPEG, 120dB WDR, True D/N, SD/SDHC/SDXC, 12VDC/24VAC/PoE, IP66, IK10, Built-in -40°F</t>
  </si>
  <si>
    <t>SNV-7082</t>
    <phoneticPr fontId="0" type="noConversion"/>
  </si>
  <si>
    <t>Network Vandal Dome Camera, 3MP, Full HD(1080p), Motorized Simple Focus 2.8x (3-8.5mm), H.264/MJPEG, WDR, True D/N, SD/SDHC, 12VDC/PoE, IP66, IK10, Built-in -40°F PoE Heater</t>
  </si>
  <si>
    <t>SBP-300HM2</t>
    <phoneticPr fontId="0" type="noConversion"/>
  </si>
  <si>
    <t>Small Cap Adapter Accessory, (SCV-3081/20181/2081R, SNV-1080/1080R)</t>
  </si>
  <si>
    <t>Small Cap Adapter (Aluminum) Accessory, (SCV-6083R/6023R, SCV-5082/5083/5083R/6080, SCD-6080, SCV-3083/3082/3081, SCV-2082R/2081R, SCV-2081, SND-7084/7084R, SND-7082, SND-6084/6084R/6083, SND-5084/5084R/5083/5080, SND-3082, SNV-1080/1080R, SNV-L6083R/L5083R, QNV-7080R,QNV-6070R) Works with Mounts (SBP-300WM/W1/CM/LM), Ivory</t>
  </si>
  <si>
    <t>SCU-2370</t>
  </si>
  <si>
    <t>Analog integrated PTZ</t>
  </si>
  <si>
    <t>Analog Positioning System Camera, 1/4" CCD, 600TVL, Optical Zoom Lens 37x (3.5-129.5mm), True D/N, 360° Endless Pan, -85~40° Tilt, 24VAC, IP66</t>
  </si>
  <si>
    <t>SPC-6000</t>
  </si>
  <si>
    <t>System Keyboard Controller, Touch Screen TFT LCD, Interchangeable 3D Joystick &amp; Jog Shuttle for Left or Right Handed Users, RS-485, DVR, Matrix &amp; PTZ Control, 1CH Video Input/output</t>
  </si>
  <si>
    <t>IP System Keyboard Controller, Touch Screen TFT LCD, Interchangeable 3D Joystick &amp; Jog Shuttle for Left or Right Handed Users, RS-485, DVR/NVR, Matrix &amp; PTZ Control, 1CH Video Input/Output, SSM using USB interface only.</t>
  </si>
  <si>
    <t>SCP-2371</t>
  </si>
  <si>
    <t>Analog PTZ Camera, 1/4" CCD, 600TVL, Optical Zoom Lens 37x (3.5-129.5mm), True D/N, 24VAC</t>
  </si>
  <si>
    <t>SCZ-3370</t>
  </si>
  <si>
    <t>D1 Analog 37x Zoom Box</t>
  </si>
  <si>
    <t>Analog Zoom Box Camera, 1/4" CCD, 600TVL, Optical Zoom Lens 37x (3.5-129.5mm), WDR, True D/N, 24VAC/12VDC</t>
  </si>
  <si>
    <t>SCZ-3430</t>
  </si>
  <si>
    <t>D1 Analog 43x Zoom Box</t>
  </si>
  <si>
    <t>Analog Zoom Box Camera, 1/4" CCD, 600TVL, Optical Zoom Lens 43x (3.2-138.5mm), WDR, True D/N, 24VAC/12VDC</t>
  </si>
  <si>
    <t>SRD-476D-500GB</t>
  </si>
  <si>
    <t>DVR, 4CH, 500GB RAW, 120fps@1280H, Dual HDMI and VGA output, 4CH audio inputs (built-in 4CH), Max. 1 Internal HDD, Loop through Video Output, Coaxial Control</t>
  </si>
  <si>
    <t>DVR, 4CH, 1TB RAW, 120fps@1280H, Dual HDMI and VGA output, 4CH audio inputs (built-in 4CH), Max. 1 Internal HDD, Loop through Video Output, Coaxial Control</t>
  </si>
  <si>
    <t>SPE-16BK</t>
  </si>
  <si>
    <t>Promotional Code 
(Encoder Set)</t>
    <phoneticPr fontId="0" type="noConversion"/>
  </si>
  <si>
    <t>16CH High Density Encoder Blade Bundle Kit  (ship in separate SKUs)
SPE-400B * 4, SPE-1600R * 1</t>
  </si>
  <si>
    <t>Use the SPE-400B + SPE-1600R</t>
  </si>
  <si>
    <t>SPE-32BK</t>
  </si>
  <si>
    <t>Promotional Code
(Encoder Set)</t>
    <phoneticPr fontId="0" type="noConversion"/>
  </si>
  <si>
    <t>32CH High Density Encoder Blade Bundle Kit  (ship in separate SKUs)
SPE-400B * 8, SPE-1600R * 2</t>
  </si>
  <si>
    <t>SPE-64BK</t>
  </si>
  <si>
    <t>64CH High Density Encoder Blade Bundle Kit  (ship in separate SKUs)
SPE-400B * 16, SPE-1600R * 4</t>
  </si>
  <si>
    <t>SNB-6010</t>
  </si>
  <si>
    <t>WiseNet III Network Pinhole Camera, 2MP, Full HD(1080p) 30fps, H.264/MJPEG, f4.6mm/71° view angle, 120dB WDR, electrical D/N, micro SD/SDHC, 12VDC/PoE, +14°F ~ 131°F , Analytics, , 8 Meter Cable Length</t>
  </si>
  <si>
    <t>WiseNet III Network Pinhole Camera, 2MP, Full HD(1080p) 30fps, H.264/MJPEG, f4.6mm/71° view angle, 120dB WDR, electrical D/N, micro SD/SDHC, Bi-Directional Audio, 12VDC/PoE, +14°F ~ 131°F , Analytics, , 1.5 Meter Cable Length, Analog BNC Output</t>
  </si>
  <si>
    <t>SNB-6011-15</t>
  </si>
  <si>
    <r>
      <t xml:space="preserve">WiseNet III Network Covert Camera, 2MP, Full HD(1080p) 30fps, H.264/MJPEG, f2.4mm Fixed Lens, 134° Horizontal View Angle, 120dB WDR, Electrical D/N, Analog BNC Output, Micro SD/SDHC, 12VDC/PoE, +14°F ~ 131°F , Analytics, </t>
    </r>
    <r>
      <rPr>
        <b/>
        <sz val="12"/>
        <color indexed="8"/>
        <rFont val="Arial"/>
        <family val="2"/>
      </rPr>
      <t>1.5Meter Cable Length</t>
    </r>
  </si>
  <si>
    <t xml:space="preserve"> August 1</t>
  </si>
  <si>
    <r>
      <t xml:space="preserve">WiseNet III Network Covert Camera, 2MP, Full HD(1080p) 30fps, H.264/MJPEG, f2.4mm Fixed Lens, 134° Horizontal View Angle, 120dB WDR, Electrical D/N, Analog BNC Output, Micro SD/SDHC, </t>
    </r>
    <r>
      <rPr>
        <b/>
        <sz val="12"/>
        <color indexed="8"/>
        <rFont val="Arial"/>
        <family val="2"/>
      </rPr>
      <t>Bi-Directional Audio</t>
    </r>
    <r>
      <rPr>
        <sz val="12"/>
        <color indexed="8"/>
        <rFont val="Arial"/>
        <family val="2"/>
      </rPr>
      <t xml:space="preserve">, 12VDC/PoE, +14°F ~ 131°F , Analytics, </t>
    </r>
    <r>
      <rPr>
        <b/>
        <sz val="12"/>
        <color indexed="8"/>
        <rFont val="Arial"/>
        <family val="2"/>
      </rPr>
      <t>1.5 Meter Cable Length</t>
    </r>
  </si>
  <si>
    <t>SNB-B-6025</t>
  </si>
  <si>
    <t>SNB-6011-15 * 1, 2MP Network Covert Camera in 1.5Meter Cable Length
SBU-100 * 1, ATM Bracket Mount (Aluminum Frame)</t>
  </si>
  <si>
    <t>SNB-6011B-15 * 1, 2MP Network Covert Camera in 1.5Meter Cable Length
SBU-100 * 1, ATM Bracket Mount (Aluminum Frame)</t>
  </si>
  <si>
    <t>SNB-B-6024</t>
  </si>
  <si>
    <t>SNB-6011 * 1, 2MP Network Covert Camera in 8Meter Cable Length
SBU-100 * 1, ATM Bracket Mount (Aluminum Frame)</t>
  </si>
  <si>
    <t>SNB-6011B * 1, 2MP Network Covert Camera in 8Meter Cable Length
SBU-100 * 1, ATM Bracket Mount (Aluminum Frame)</t>
  </si>
  <si>
    <t>SCD-1020R</t>
  </si>
  <si>
    <t>Analog IR Dome</t>
  </si>
  <si>
    <t>Analog IR Dome Camera, 1/4" CMOS, 520TVL, Fixed Lens (3.6mm), Electronic D/N, 12VDC</t>
  </si>
  <si>
    <t>SCO-2040R</t>
  </si>
  <si>
    <t>Analog IR Bullet Camera, 1/3" CMOS, 650TVL, Fixed Lens (8mm), True D/N, 12VDC</t>
  </si>
  <si>
    <t>SCO-2080</t>
  </si>
  <si>
    <t>Analog Dome</t>
  </si>
  <si>
    <t>Analog Bullet Camera, 1/3" CCD, 600TVL, Vari-focal Lens (2.8-10mm), True D/N, 24VAC/12VDC, IP66</t>
  </si>
  <si>
    <t>SCD-2080R</t>
  </si>
  <si>
    <t>Analog IR Dome Camera, 1/3" CCD, 600TVL, Vari-focal Lens (2.8-10mm), True D/N, 12 VDC</t>
  </si>
  <si>
    <t>SCP-2271</t>
  </si>
  <si>
    <t>Analog 27x PTZ</t>
  </si>
  <si>
    <t>Analog PTZ Camera, 1/4" CCD, 600TVL, Optical Zoom Lens 27x (3.5-94.5mm), True D/N, 24VAC</t>
  </si>
  <si>
    <t>SCP-2271H</t>
  </si>
  <si>
    <t>Analog PTZ Camera, 1/4" CCD, 600TVL, Optical Zoom Lens 27x (3.5-94.5mm), True D/N, 24VAC, IP66, IK10, Built-in -58°F Heater</t>
  </si>
  <si>
    <t>SCV-2120</t>
  </si>
  <si>
    <t>Analog Vandal Dome</t>
  </si>
  <si>
    <t>Analog Vandal Dome Camera, 1/4" CCD, 600TVL, Optical Zoom Lens 12x (3.94-46.05mm), True D/N, 24VAC/12VDC, IP66, Surface or Flush Mount</t>
  </si>
  <si>
    <t>SND-7082F</t>
  </si>
  <si>
    <t>Network Dome Camera, 3MP, Full HD(1080p), Motorized Lens 2.8x (3-8.5mm), H.264/MJPEG, WDR, True D/N, SD/SDHC, 12VDC/PoE, Flush Mount</t>
    <phoneticPr fontId="0" type="noConversion"/>
  </si>
  <si>
    <t>WiseNet III Network IR Dome Camera, 3MP 30fps, Full HD(1080p) @ 60fps, P-Iris Motorized Simple Focus 2.8x (3-8.5mm), H.264/MJPEG, 120dB WDR, True D/N, SD/SDHC/SDXC, Built-in Mic, IK08, 12VDC/PoE</t>
  </si>
  <si>
    <t>SRD-445-500GB</t>
  </si>
  <si>
    <t>8CH DVR</t>
  </si>
  <si>
    <t>DVR, 4CH, 500GB, H.264, 120fps@960H, 1 internal HDD, 4CH Audio-in</t>
    <phoneticPr fontId="0" type="noConversion"/>
  </si>
  <si>
    <t>AHD DVR 4CH, 1TB RAW, Full HD 1080p 120fps Recording, 32Mbps Throughput, 1 internal HDD, 1CH Audio input/ 1CH Audio output, Coaxial Control, HDMI/VGA Video output</t>
  </si>
  <si>
    <t>SPH-120R</t>
  </si>
  <si>
    <t xml:space="preserve">Accessory, Repeat HD-SDI </t>
  </si>
  <si>
    <t>Accessory, Repeat HD-SDI signal up to 200m, 1080p, one(1) HD-SDI in, two(2) HD-SDI out, 12VDC</t>
    <phoneticPr fontId="0" type="noConversion"/>
  </si>
  <si>
    <t>SNB-5001</t>
  </si>
  <si>
    <t>Network Box Camera, 1.3MP, HD(720p), H.264/MJPEG, Electrical D/N,12VDC/PoE</t>
  </si>
  <si>
    <t>July 1 2016</t>
  </si>
  <si>
    <r>
      <t xml:space="preserve">WiseNet III Network Box Camera, 1.3MP, HD(720p), H.264/MJPEG, </t>
    </r>
    <r>
      <rPr>
        <sz val="12"/>
        <color indexed="8"/>
        <rFont val="Arial"/>
        <family val="2"/>
      </rPr>
      <t>Simple Focus, 130dB WDR, True D/N, SD/SDHC/SDXC, 12VDC/24AC/PoE</t>
    </r>
  </si>
  <si>
    <t>D1 Analog Bullet</t>
  </si>
  <si>
    <t>SMT-1914</t>
  </si>
  <si>
    <t>19" LED Monitor, 600TVL (1280 x 1024), VGA only, VESA DPM Compatible</t>
  </si>
  <si>
    <t>19" LED Monitor, 600TVL (1280 x 1024),  2 BNC Loop Through, HDMI, VGA, Built-in Speaker (2X1W),  VESA DPM Compatible</t>
  </si>
  <si>
    <t>SNF-7010V</t>
  </si>
  <si>
    <t>3M Fisheye Dome</t>
  </si>
  <si>
    <t>WiseNet III Network Fisheye Dome Camera, 3MP, Full HD(1080p), 360', De-warping via Software, H.264/MJPEG, 120dB WDR, SD/SDHC/SDXC, 12VDC/PoE, IP66, IK10</t>
  </si>
  <si>
    <r>
      <t xml:space="preserve">Network Vandal Fisheye Dome Camera, 5MP 20fps, Full HD(1080p), 180°/360°, De-warping on camera, True D/N, BLC, H.264/MJPEG, SD/SDHC/SDXC, 12VDC/PoE, IP66, IK10, M12 Connector Out, </t>
    </r>
    <r>
      <rPr>
        <b/>
        <sz val="12"/>
        <color indexed="10"/>
        <rFont val="Arial"/>
        <family val="2"/>
      </rPr>
      <t>RJ45 to M12 Adapter is Included</t>
    </r>
    <r>
      <rPr>
        <sz val="12"/>
        <color indexed="8"/>
        <rFont val="Arial"/>
        <family val="2"/>
      </rPr>
      <t>, EN50155, -13°F(-25°C)</t>
    </r>
  </si>
  <si>
    <t>SNF-7010</t>
  </si>
  <si>
    <t>WiseNet III Network Fisheye Dome Camera, 3MP, Full HD(1080p), 360', De-warping via Software, H.264/MJPEG, 120dB WDR, SD/SDHC/SDXC, 12VDC/PoE</t>
  </si>
  <si>
    <t>Network Fisheye Dome Camera, 5MP 20fps, Full HD(1080p), 180°/360°, De-warping on camera, True D/N, BLC, H.264/MJPEG, SD/SDHC/SDXC, 12VDC/PoE</t>
  </si>
  <si>
    <t>SNF-7010VM</t>
  </si>
  <si>
    <r>
      <t xml:space="preserve">WiseNet III Network Fisheye Dome Camera, 3MP, Full HD(1080p), 360', De-warping via Software, H.264/MJPEG, 120dB WDR, SD/SDHC/SDXC, 12VDC/PoE, IP66, IK10, M12 Connector Out, EN50155, </t>
    </r>
    <r>
      <rPr>
        <b/>
        <sz val="12"/>
        <color indexed="10"/>
        <rFont val="Arial"/>
        <family val="2"/>
      </rPr>
      <t>Note : Dose NOT include RJ45 to M12 adaptor, Order SNF-7010V instead.</t>
    </r>
  </si>
  <si>
    <t>SNB-6011</t>
  </si>
  <si>
    <t>WiseNet III Network Covert Camera, 2MP, Full HD(1080p) 30fps, H.264/MJPEG, f2.4mm Fixed Lens, 134° Horizontal View Angle, 120dB WDR, Electrical D/N, Analog BNC Output, Micro SD/SDHC, 12VDC/PoE, +14°F ~ 131°F , Analytics, 8 Meter Cable Length</t>
    <phoneticPr fontId="0" type="noConversion"/>
  </si>
  <si>
    <r>
      <t xml:space="preserve">WiseNet III Network Covert Camera, 2MP, Full HD(1080p) 30fps, H.264/MJPEG, f2.4mm Fixed Lens, 134° Horizontal View Angle, 120dB WDR, Electrical D/N, Analog BNC Output, Micro SD/SDHC, </t>
    </r>
    <r>
      <rPr>
        <b/>
        <sz val="12"/>
        <color indexed="8"/>
        <rFont val="Arial"/>
        <family val="2"/>
      </rPr>
      <t>Bi-Directional Audio</t>
    </r>
    <r>
      <rPr>
        <sz val="12"/>
        <color indexed="8"/>
        <rFont val="Arial"/>
        <family val="2"/>
      </rPr>
      <t xml:space="preserve">, 12VDC/PoE, +14°F ~ 131°F , Analytics, </t>
    </r>
    <r>
      <rPr>
        <b/>
        <sz val="12"/>
        <color indexed="8"/>
        <rFont val="Arial"/>
        <family val="2"/>
      </rPr>
      <t>8 Meter Cable Length</t>
    </r>
  </si>
  <si>
    <t>SCB-6001</t>
  </si>
  <si>
    <t>HD-SDI Box</t>
    <phoneticPr fontId="0" type="noConversion"/>
  </si>
  <si>
    <t>HD CCTV Box Camera, 1/3" CMOS, Full HD MP (1920x1080, 30fps), HD(1280x720, 60fps), True D/N, RS-485, 24VAC/12VDC</t>
  </si>
  <si>
    <t>SCB-6003 (New AHD)
System Replacement only 
There is no one to one replacement</t>
  </si>
  <si>
    <t>WiseNet HD+ 2MP, Full HD(1080p) 30fps IR Dome Camera, 1/2.9" 2M CMOS, 60dB DWDR, RS485 /Coaxial Control, True D/N, 24VAC/12VDC 
(Require 2MP or higher CS Mount Lens)</t>
  </si>
  <si>
    <t>SLA-M3180PN</t>
  </si>
  <si>
    <t xml:space="preserve">Lens, 1/2.8", 3 MP, Vari-focal (3.1-8.0mm), Auto P Iris, CS-Mount </t>
  </si>
  <si>
    <t>June 1 2016</t>
  </si>
  <si>
    <t>iES4024GP</t>
  </si>
  <si>
    <t>Layer 2 Switch, 24 ports 10/100/1000 Gigabit Ethernet PoE/Non-PoE, Up to 15.4W per port (802.3af)</t>
  </si>
  <si>
    <t>SPI-30A</t>
    <phoneticPr fontId="0" type="noConversion"/>
  </si>
  <si>
    <t>IR illuminator for Samsung positioning system (SCU-2370, SCU-VAC/VAC1) Viewable length of 70m (229.66 ft.). Radiation angle of 30˚ IP66, Operating temperature of -40°C ~ 50°C. Bracket is not included.</t>
  </si>
  <si>
    <t>May 1 2016</t>
  </si>
  <si>
    <t>IR illuminator for Samsung positioning system (SCU-2370, SCU-VAC/VAC1). Viewable length of 100m (328.1 ft.). Radiation angle of 10˚, IP66, Operating temperature of -40°C ~ 50°C. Bracket is not included.</t>
  </si>
  <si>
    <t>SCD-2010F</t>
  </si>
  <si>
    <t>D1 Analog Dome</t>
  </si>
  <si>
    <t>Analog Flat Dome Camera, 1/3” CCD, 600TVL, Fixed Lens (3mm), Electronic D/N, 12VDC, Flush Mount</t>
  </si>
  <si>
    <t>No Replacement
SCV-2010F</t>
  </si>
  <si>
    <t>SCD-2021R</t>
  </si>
  <si>
    <t>D1 Analog IR Dome</t>
  </si>
  <si>
    <t>Analog IR Dome Camera, 1/3" CMOS, 650TVL, Fixed Lens (3.6mm), True D/N, 12VDC</t>
  </si>
  <si>
    <t>SCD-2022R</t>
  </si>
  <si>
    <t>Analog IR Dome Camera, 1/3" CCD, 700TVL, Fixed Lens (3.8mm), True D/N, 12VDC</t>
  </si>
  <si>
    <t>SNV-7080R</t>
  </si>
  <si>
    <t>3MP IR Vandal Dome</t>
  </si>
  <si>
    <t>Network IR Vandal Dome Camera, 3MP, Full HD(1080p), Motorized Lens 2.8x (3-8.5mm), H.264/MJPEG, WDR, True D/N, SD/SDHC, 12VDC/24AC/PoE, IP66, IK10, Built-in -40°F 24VAC Heater</t>
  </si>
  <si>
    <t>WiseNet III Network IR Vandal Dome Camera, 3MP 30fps, Full HD(1080p) @ 60fps, P-Iris Motorized Simple Focus Lens 2.8x (3-8.5mm), H.264/MJPEG, 120dB WDR, True D/N, SD/SDHC/SDXC, 12VDC/24VAC/PoE, IP66, IK10, Built-in -40°F Heater Powered By 24VAC Only</t>
  </si>
  <si>
    <t>SMT-1934</t>
  </si>
  <si>
    <t>19" LED Monitor, 600TVL (1280 x 1024),  2 BNC Loop Through, HDMI, Built-in Speaker (2W), Tempered Glass, VESA DPM Compatible</t>
  </si>
  <si>
    <t>SHD-B-3100FP</t>
  </si>
  <si>
    <t>In-ceiling flush mount</t>
  </si>
  <si>
    <t>Plenum rated In-ceiling Flush Mount Accessory
SCV-2080, SCV-3080, SCV-6081R, 
SNV-3082, SNV-3120,  SNV-5080, SNV-5080R, SNV-5084/R, SNV-6084/R, SNV-6085R
SNV-7082, SNV-7080R, SNV-7084/R, SNV-8080, SNV-8081R
SND-5084/R, SND-6083, SND-6084/R, SND-7084/R</t>
    <phoneticPr fontId="0" type="noConversion"/>
  </si>
  <si>
    <t>April 1 2016</t>
  </si>
  <si>
    <t>Plenum rated In-ceiling Flush Mount Accessory, 
SHD-B-3100FP compatible models +
SNV-L5083R, SNV-L6083R</t>
  </si>
  <si>
    <t>SMT-4032</t>
  </si>
  <si>
    <t>40" LED Monitor, 1080p (1920x1080), DVI, HDMI, VGA, Composite, Widescreen, Built-in Speaker (10W), VESA DPM Compatible (200x200mm)</t>
  </si>
  <si>
    <t>SMT-3232</t>
  </si>
  <si>
    <t>32" LED Monitor, 1080p (1920x1080), DVI, HDMI, VGA, Composite, Widescreen, Built-in Speaker (10W), VESA DPM Compatible</t>
  </si>
  <si>
    <t>32" LED Monitor, 1080p (1920x1080), DVI, HDMI, VGA, Component (CVBS common), Widescreen, Built-in Speaker (10W X 1), VESA DPM Compatible (200x200mm)</t>
  </si>
  <si>
    <t>SMT-2232</t>
  </si>
  <si>
    <t>1080p 22" LED Monitor</t>
  </si>
  <si>
    <t>22" LED Monitor, 1080p (1920x1080), 2 BNC Loop Through, HDMI, Built-in Speaker (2W), Tempered Glass, VESA DPM Compatible</t>
  </si>
  <si>
    <t>27" LED Monitor, 1080p (1920x1080), HDMI, VGA, BNC type (2 in / 2 out), Built-in Speaker (10W), VESA DPM Compatible</t>
  </si>
  <si>
    <t>SMT-2730</t>
  </si>
  <si>
    <t>27" LED Monitor, 1080p (1920x1080), HDMI, Built-in Speaker (10W), VESA DPM Compatible</t>
  </si>
  <si>
    <t>SRD-443-500GB</t>
  </si>
  <si>
    <t>4CH Value DVR</t>
  </si>
  <si>
    <t>DVR, 4CH, 500GB RAW, H.264, 120fps@CIF, 1 internal HDD, 4CH Audio-in</t>
  </si>
  <si>
    <t>SRD-443-1TB</t>
  </si>
  <si>
    <t>DVR, 4CH, 1TB RAW, H.264, 120fps@CIF, 1 internal HDD, 4CH Audio-in</t>
  </si>
  <si>
    <t>SRD-443-2TB</t>
  </si>
  <si>
    <t>DVR, 4CH, 2TB RAW, H.264, 120fps@CIF, 1 internal HDD, 4CH Audio-in</t>
  </si>
  <si>
    <t>SRD-870DC-1TB</t>
  </si>
  <si>
    <t>8CH Premium D1 DVR</t>
  </si>
  <si>
    <t>DVR, 8CH, 1TB RAW, H.264, 480fps@4CIF, DVD, Max. 5 internal HDD, Coaxitron</t>
  </si>
  <si>
    <t>SRD-873D-1TB</t>
  </si>
  <si>
    <t>DVR, 8CH, 960H, 1TB RAW, 480fps @ 960x480, Touch front panel, Dual HDMI and VGA output, 8CH audio inputs/1CH audio output, Max. 4 internal HDDs</t>
  </si>
  <si>
    <t>SRD-870DC-2TB</t>
  </si>
  <si>
    <t>DVR, 8CH, 2TB RAW, H.264, 480fps@4CIF, DVD, Max. 5 internal HDD, Coaxitron</t>
  </si>
  <si>
    <t>SRD-873D-2TB</t>
  </si>
  <si>
    <t>DVR, 8CH, 960H, 2TB RAW, 480fps @ 960x480, Touch front panel, Dual HDMI and VGA output, 8CH audio inputs/1CH audio output, Max. 4 internal HDDs</t>
  </si>
  <si>
    <t>SRD-870DC-3TB</t>
  </si>
  <si>
    <t>DVR, 8CH, 3TB RAW, H.264, 480fps@4CIF, DVD, Max. 5 internal HDD, Coaxitron</t>
  </si>
  <si>
    <t>SRD-873D-3TB</t>
  </si>
  <si>
    <t>DVR, 8CH, 960H, 3TB RAW, 480fps @ 960x480, Touch front panel, Dual HDMI and VGA output, 8CH audio inputs/1CH audio output, Max. 4 internal HDDs</t>
  </si>
  <si>
    <t>SRD-870DC-4TB</t>
  </si>
  <si>
    <t>DVR, 8CH, 4TB RAW, H.264, 480fps@4CIF, DVD, Max. 5 internal HDD, Coaxitron</t>
  </si>
  <si>
    <t>SRD-873D-4TB</t>
  </si>
  <si>
    <t>DVR, 8CH, 960H, 4TB RAW, 480fps @ 960x480, Touch front panel, Dual HDMI and VGA output, 8CH audio inputs/1CH audio output, Max. 4 internal HDDs</t>
  </si>
  <si>
    <t>SRD-870DC-5TB</t>
  </si>
  <si>
    <t>DVR, 8CH, 5TB RAW, H.264, 480fps@4CIF, DVD, Max. 5 internal HDD, Coaxitron</t>
  </si>
  <si>
    <t>SRD-873D-5TB</t>
  </si>
  <si>
    <t>DVR, 8CH, 960H, 5TB RAW, 480fps @ 960x480, Touch front panel, Dual HDMI and VGA output, 8CH audio inputs/1CH audio output, Max. 4 internal HDDs</t>
  </si>
  <si>
    <t>SRD-870DC-6TB</t>
  </si>
  <si>
    <t>DVR, 8CH, 6TB RAW, H.264, 480fps@4CIF, DVD, Max. 5 internal HDD, Coaxitron</t>
  </si>
  <si>
    <t>SRD-873D-6TB</t>
  </si>
  <si>
    <t>DVR, 8CH, 960H, 6TB RAW, 480fps @ 960x480, Touch front panel, Dual HDMI and VGA output, 8CH audio inputs/1CH audio output, Max. 4 internal HDDs</t>
  </si>
  <si>
    <t>SRD-870DC-7TB</t>
  </si>
  <si>
    <t>DVR, 8CH, 7TB RAW, H.264, 480fps@4CIF, DVD, Max. 5 internal HDD, Coaxitron</t>
  </si>
  <si>
    <t>SRD-873D-7TB</t>
  </si>
  <si>
    <t>DVR, 8CH, 960H, 7TB RAW, 480fps @ 960x480, Touch front panel, Dual HDMI and VGA output, 8CH audio inputs/1CH audio output, Max. 4 internal HDDs</t>
  </si>
  <si>
    <t>SRD-870DC-8TB</t>
  </si>
  <si>
    <t>DVR, 8CH, 8TB RAW, H.264, 480fps@4CIF, DVD, Max. 5 internal HDD, Coaxitron</t>
  </si>
  <si>
    <t>SRD-873D-8TB</t>
  </si>
  <si>
    <t>DVR, 8CH, 960H, 8TB RAW, 480fps @ 960x480, Touch front panel, Dual HDMI and VGA output, 8CH audio inputs/1CH audio output, Max. 4 internal HDDs</t>
  </si>
  <si>
    <t>SRD-870DC-9TB</t>
  </si>
  <si>
    <t>DVR, 8CH, 9TB RAW, H.264, 480fps@4CIF, DVD, Max. 5 internal HDD, Coaxitron</t>
  </si>
  <si>
    <t>SRD-873D-9TB</t>
  </si>
  <si>
    <t>DVR, 8CH, 960H, 9TB RAW, 480fps @ 960x480, Touch front panel, Dual HDMI and VGA output, 8CH audio inputs/1CH audio output, Max. 4 internal HDDs</t>
  </si>
  <si>
    <t>SRD-870DC-10TB</t>
  </si>
  <si>
    <t>DVR, 8CH, 10TB RAW, H.264, 480fps@4CIF, DVD, Max. 5 internal HDD, Coaxitron</t>
  </si>
  <si>
    <t>SRD-873D-10TB</t>
  </si>
  <si>
    <t>DVR, 8CH, 960H, 10TB RAW, 480fps @ 960x480, Touch front panel, Dual HDMI and VGA output, 8CH audio inputs/1CH audio output, Max. 4 internal HDDs</t>
  </si>
  <si>
    <t>SRD-870DC-11TB</t>
  </si>
  <si>
    <t>DVR, 8CH, 11TB RAW, H.264, 480fps@4CIF, DVD, Max. 5 internal HDD, Coaxitron</t>
  </si>
  <si>
    <t>SRD-873D-11TB</t>
  </si>
  <si>
    <t>DVR, 8CH, 960H, 11TB RAW, 480fps @ 960x480, Touch front panel, Dual HDMI and VGA output, 8CH audio inputs/1CH audio output, Max. 4 internal HDDs</t>
  </si>
  <si>
    <t>SRD-870DC-12TB</t>
  </si>
  <si>
    <t>DVR, 8CH, 12TB RAW, H.264, 480fps@4CIF, DVD, Max. 5 internal HDD, Coaxitron</t>
  </si>
  <si>
    <t>SRD-873D-12TB</t>
  </si>
  <si>
    <t>DVR, 8CH, 960H, 12TB RAW, 480fps @ 960x480, Touch front panel, Dual HDMI and VGA output, 8CH audio inputs/1CH audio output, Max. 4 internal HDDs</t>
  </si>
  <si>
    <t>SRD-870DC-13TB</t>
  </si>
  <si>
    <t>DVR, 8CH, 13TB RAW, H.264, 480fps@4CIF, DVD, Max. 5 internal HDD, Coaxitron</t>
  </si>
  <si>
    <t>SRD-870DC-14TB</t>
  </si>
  <si>
    <t>DVR, 8CH, 14TB RAW, H.264, 480fps@4CIF, DVD, Max. 5 internal HDD, Coaxitron</t>
  </si>
  <si>
    <t>SRD-870DC-15TB</t>
  </si>
  <si>
    <t>DVR, 8CH, 15TB RAW, H.264, 480fps@4CIF, DVD, Max. 5 internal HDD, Coaxitron</t>
  </si>
  <si>
    <t>SLA-M3180DN</t>
  </si>
  <si>
    <t xml:space="preserve">Lens, 1/2.8" DC, 3 MP, Vari-focal (3.1-8.0mm), Auto DC Iris, CS-Mount </t>
  </si>
  <si>
    <t>SBP-300HM2</t>
  </si>
  <si>
    <t>Small Cap Adapter</t>
  </si>
  <si>
    <t>Small Cap Adapter (Aluminum) Accessory, (SCV-6083R/6023R, SCV-5082/5083/5083R/6080, SCD-6080, SCV-3083/3082/3081, SCV-2082R/2081R, SCV-2081, SND-7084/7084R, SND-7082, SND-6084/6084R/6083, SND-5084/5084R/5083/5080, SND-3082, SNV-1080/1080R, SNV-L6083R/L5083R) Works with Mounts (SBP-300WM/W1/CM/LM), Ivory</t>
  </si>
  <si>
    <t>SBP-300HM3</t>
  </si>
  <si>
    <t>Medium Cap Adapter Accessory, (SCV-3120/2120/3080/2080/2080R/2060, SNV-7080/7080R/5080/5080R/3120/3082/3080), Ivory</t>
  </si>
  <si>
    <t>Medium Cap Adapter Accessory, (SCV-2120/ 2080R/ 3120/ 3080/ 2080/ 2060, SNV-7082/ 7080R/ 7080/ 5080R/ 5080/ 3120/ 3082, SCP-3371/ 2373/ 2371, / 2273/ 2271, SNP-6320/ 6321/ 6201/ 5430/ 5321/ L6233/ L5233/ 5300), Ivory</t>
  </si>
  <si>
    <t>SHD-3000F</t>
  </si>
  <si>
    <t>In-ceiling Flush Mount Accessory, (SCD-6081R, SCV-6081R, SND-6084R, SND-6084, SND-6083, SND-5084, SNV-6084R, SNV-6084, SNV-5084, SNV-7084, SNV-7084R, SNV-8080), Ivory</t>
  </si>
  <si>
    <t>In-ceiling Flush Mount Accessory for HD-SDI, WiseNet III
SCD-6081R, SCV-6081R, SND-7084R/7084. SND-6084R/6084/6083, SND-5084R/5084/5083
SNV-7084R/7084, SNV-6084R/6084, SNV-5084, SNV-8080, SNV-8081R</t>
  </si>
  <si>
    <t>STB-340PCM</t>
  </si>
  <si>
    <t>Corner Mount Accessory, use with STB-270PWV &amp; STB-300PW</t>
  </si>
  <si>
    <t>SCV-6081R</t>
  </si>
  <si>
    <t>HD-SDI IR Vandal Dome</t>
  </si>
  <si>
    <t>HD SDI IR Dome Camera, 1/3" CMOS, Simple Focus AF Lens (3-8.5mm), Full HD(1920x1080, 30fps), HD(1280x720, 60fps) Resolution, WDR, True D/N, RS-485, 24VAC/12VDC, IP66, IK10</t>
  </si>
  <si>
    <t>SCV-6083R (New AHD)
System Replacement only 
There is no one to one replacement</t>
  </si>
  <si>
    <t>WiseNet HD+ 2MP, Full HD(1080p) 30fps IR Vandal Dome Camera, 1/2.9" 2M CMOS, vari-focal Lens (4.3X) (2.8-12mm), 60dB DWDR, True D/N, 24VAC/12VDC, IR distance 98.43 feet, IP66 IK10</t>
  </si>
  <si>
    <t>SCV-3080</t>
  </si>
  <si>
    <t>D1 Analog Vandal Dome</t>
  </si>
  <si>
    <t>Analog Vandal Dome Camera, 1/3" CCD, 600TVL, Vari-focal Lens (2.8-11mm), True D/N, WDR, 24VAC/12VDC, IP66, Built-in -58° Heater, Surface or Flush Mount</t>
  </si>
  <si>
    <t>SCV-3081</t>
  </si>
  <si>
    <t>Analog Vandal Dome Camera, 1/3" CCD, 600TVL, Vari-focal Lens (2.8-11mm), True D/N, WDR, 24VAC/12VDC, IP66</t>
  </si>
  <si>
    <t>SCD-2060E</t>
  </si>
  <si>
    <t>Analog Dome Camera, 1/3” CCD, 600TVL, Vari-focal Lens (2.5-6mm), Electronic D/N, 24VAC/12 VDC</t>
  </si>
  <si>
    <t>SCD-2080</t>
  </si>
  <si>
    <t>Analog Dome Camera, 1/3" CCD, 600TVL, Vari-focal Lens (2.8-10mm), True D/N, 24VAC/12VDC</t>
  </si>
  <si>
    <t>SCD-2080EB</t>
  </si>
  <si>
    <t>Analog Dome Camera, 1/3" CCD, 600TVL, Vari-focal Lens (2.8-10mm), Electronic D/N, 24VAC/12VDC, Black Housing</t>
  </si>
  <si>
    <t>SCD-2080E</t>
  </si>
  <si>
    <t>Analog Dome Camera, 1/3" CCD, 600TVL, Vari-focal Lens (2.8-10mm), Electronic D/N, 24VAC/12VDC</t>
  </si>
  <si>
    <t>SNP-6200H</t>
  </si>
  <si>
    <t>2MP 20x PTZ</t>
  </si>
  <si>
    <t>Network PTZ Camera, 2MP, Full HD(1080p), H.264/MJPEG, Motorized Zoom Lens 20x (4.45-89mm), WDR, True D/N, SD/SDHC, 24VAC/PoE+, IP66, IK10, Built-in -58°F 24VAC Heater</t>
  </si>
  <si>
    <t>Wisenet III Network PTZ Camera, 2MP, Full HD(1080p) 60fps, H.264/MJPEG, Optical Zoom Lens 32x (4.44-142.6mm), 120dB WDR, True D/N,700°/sec Pan, SD/SDHC/SDXC, 24VAC/PoE+, IP66, IK10, Heater on -58°F 24VAC or -22°F PoE+, Analytics</t>
  </si>
  <si>
    <t>SNP-6200</t>
  </si>
  <si>
    <t>Network PTZ Camera, 2MP, Full HD(1080p), H.264/MJPEG, Motorized Zoom Lens 20x (4.45-89mm), WDR, True D/N, SD/SDHC, 24VAC/PoE+</t>
  </si>
  <si>
    <t>March 1 2016</t>
  </si>
  <si>
    <t>SNP-6201</t>
  </si>
  <si>
    <t>Network PTZ Camera, 2MP, Full HD(1080p), H.264/MJPEG, Motorized Zoom Lens 20x (4.45-89mm), WDR, True D/N, SD/SDHC, 24VAC/PoE+, Analytics</t>
  </si>
  <si>
    <t>SNP-5300H</t>
  </si>
  <si>
    <t>1.3MP 30x PTZ</t>
  </si>
  <si>
    <t xml:space="preserve">Network PTZ Camera, 1.3MP, HD(720p), H.264/MJPEG, Motorized Zoom Lens 30x (3.5-105mm), WDR (30fps, 90dB), True D/N, SD/SDHC, 24VAC/PoE+, IP66/IK9, Built-in -22°F Heater with PoE+, and -58°F with 24VAC </t>
  </si>
  <si>
    <t>SND-5010</t>
  </si>
  <si>
    <t>Network Flat Dome Camera, 1.3MP, HD(720p), Fixed 3mm Lens, H.264/MJPEG, Electronic D/N, PoE</t>
  </si>
  <si>
    <t>SND-5011</t>
  </si>
  <si>
    <t>Network Dome Camera, 1.3MP, HD(720p), Fixed 3mm Lens, H.264/MJPEG, D/N, 12VDC/PoE</t>
  </si>
  <si>
    <t>SND-3082F</t>
  </si>
  <si>
    <t>4CIF Dome</t>
  </si>
  <si>
    <t>Network Dome Camera, 4CIF, Vari-focal 3.9x (2.8-11mm), H.264/MJPEG/MJPEG4, WDR, True D/N, SD/SDHC, 12VDC/24VAC/PoE, Flush Mount</t>
  </si>
  <si>
    <t>SND-1011</t>
  </si>
  <si>
    <t>VGA Dome</t>
  </si>
  <si>
    <t>Network Dome Camera, VGA, H.264/MJPEG, Fixed 3mm Lens, H.264/MJPEG, Electronic D/N, SD/SDHC,12VDC/PoE</t>
  </si>
  <si>
    <t>SND-3082</t>
  </si>
  <si>
    <t>Network Dome Camera, 4CIF, Vari-focal Lens 3.9x (2.8-11mm), H.264/MJPEG/MJPEG4, WDR, True D/N, SD/SDHC, 12VDC/24VAC/PoE</t>
  </si>
  <si>
    <t>SNV-3082</t>
  </si>
  <si>
    <t>4CIF Vandal Dome</t>
  </si>
  <si>
    <t>Network Vandal Dome Camera, 4CIF, Vari-focal Lens 3.9x (2.8-11mm), H.264/MJPEG/MPEG4, WDR, True D/N, SD/SDHC, 12VDC/24VAC/PoE, IP66, IK10, Built-in -40°F 24VAC Heater</t>
  </si>
  <si>
    <t>SNV-5080</t>
  </si>
  <si>
    <t>Network Vandal Dome Camera, 1.3MP, HD(720p), Vari-focal Lens 3.6x (2.8-10mm), H.264/MJPEG/MPEG4, True D/N, SD/SDHC, 12VDC/24AC/PoE, IP66, IK10, Built-in -40°F 24VAC Heater</t>
  </si>
  <si>
    <t>SCP-3370TH</t>
  </si>
  <si>
    <t>Analog PTZ Camera, 1/4" CCD, 600TVL, Optical Zoom Lens 37x (3.5-129.5mm), WDR, True D/N, 24VAC, IP66, IK10, Built-in -58°F Heater</t>
  </si>
  <si>
    <t>March 1 2016</t>
    <phoneticPr fontId="0" type="noConversion"/>
  </si>
  <si>
    <t>SCP-2373H</t>
  </si>
  <si>
    <t>Analog PTZ Camera, 1/4" CCD, 680TVL, Optical Zoom Lens 37x (3.5-129.5mm), True D/N, 24VAC, IP66, IK10, Built-in -58°F Heater</t>
  </si>
  <si>
    <t>SCV-2082R</t>
  </si>
  <si>
    <t>960H Analog Vandal Dome</t>
  </si>
  <si>
    <t>Analog IR Vandal Dome Camera, 700TVL, Vari-focal Lens (2.8-11mm), True D/N, 24VAC/12VDC, IP66</t>
  </si>
  <si>
    <t>SCV-2080</t>
  </si>
  <si>
    <t>Analog Vandal Dome Camera, 1/3" CCD, 600TVL, Vari-focal Lens (2.8-10mm), True D/N, 24VAC/12VDC, IP66, Built-in -58° Heater, Surface or Flush Mount</t>
  </si>
  <si>
    <t>SCD-6021</t>
  </si>
  <si>
    <t>HD-SDI Dome</t>
    <phoneticPr fontId="0" type="noConversion"/>
  </si>
  <si>
    <t>HD CCTV Dome Camera, 1/3" CMOS, Fixed  Lens (3.8mm), Full HD(1920x1080, 30fps), HD(1280x720, 60fps) Resolution, Electrical  D/N, 12VDC</t>
  </si>
  <si>
    <t>SCD-6023R (New AHD)
System Replacement only 
There is no one to one replacement</t>
  </si>
  <si>
    <t>SRD-445-500G</t>
  </si>
  <si>
    <t>4CH Value 960H DVR</t>
  </si>
  <si>
    <t>DVR, 4CH, 500GB, H.264, 120fps@960H, 1 internal HDD, 4CH Audio-in</t>
  </si>
  <si>
    <t>SRD-473D-1TB</t>
  </si>
  <si>
    <t>DVR, 4CH, 1TB RAW, H.264, 120fps@960H, DVD, 1 internal HDD, 2 USB Ports, Coaxial Control, 32Mbps Throughput</t>
  </si>
  <si>
    <t>SRD-445-1TB</t>
  </si>
  <si>
    <t>DVR, 4CH, 1TB, H.264, 120fps@960H, 1 internal HDD, 4CH Audio-in</t>
  </si>
  <si>
    <t>SRD-876D-1TB</t>
  </si>
  <si>
    <t>8CH Premium 1280H DVR</t>
  </si>
  <si>
    <t>DVR, 8CH, 1TB RAW, 240fps@1280H, Dual HDMI and VGA output, 8CH audio inputs (built-in 4CH), Max. 4 Internal Front Load HDDs, Max. 2 Expansion Bay, Loop through Video Output, Coaxial Control</t>
  </si>
  <si>
    <t>SRD-854D-1TB</t>
  </si>
  <si>
    <t>DVR, 8CH, 1TB RAW, 60fps@960H, 240fps@CIF, Dual HDMI &amp; VGA output, 4CH audio inputs/1CH audio output, Max. 4 internal HDDs</t>
  </si>
  <si>
    <t>SRD-876D-2TB</t>
  </si>
  <si>
    <t>DVR, 8CH, 2TB RAW, 240fps@1280H, Dual HDMI and VGA output, 8CH audio inputs (built-in 4CH), Max. 4 Internal Front Load HDDs, Max. 2 Expansion Bay, Loop through Video Output, Coaxial Control</t>
  </si>
  <si>
    <t>SRD-854D-2TB</t>
  </si>
  <si>
    <t>DVR, 8CH, 2TB RAW, 60fps@960H, 240fps@CIF, Dual HDMI &amp; VGA output, 4CH audio inputs/1CH audio output, Max. 4 internal HDDs</t>
  </si>
  <si>
    <t>SRD-876D-3TB</t>
  </si>
  <si>
    <t>DVR, 8CH, 3TB RAW, 240fps@1280H, Dual HDMI and VGA output, 8CH audio inputs (built-in 4CH), Max. 4 Internal Front Load HDDs, Max. 2 Expansion Bay, Loop through Video Output, Coaxial Control</t>
  </si>
  <si>
    <t>SRD-854D-3TB</t>
  </si>
  <si>
    <t>DVR, 8CH, 3TB RAW, 60fps@960H, 240fps@CIF, Dual HDMI &amp; VGA output, 4CH audio inputs/1CH audio output, Max. 4 internal HDDs</t>
  </si>
  <si>
    <t>SRD-876D-4TB</t>
  </si>
  <si>
    <t>DVR, 8CH, 4TB RAW, 240fps@1280H, Dual HDMI and VGA output, 8CH audio inputs (built-in 4CH), Max. 4 Internal Front Load HDDs, Max. 2 Expansion Bay, Loop through Video Output, Coaxial Control</t>
  </si>
  <si>
    <t>SRD-854D-4TB</t>
  </si>
  <si>
    <t>DVR, 8CH, 4TB RAW, 60fps@960H, 240fps@CIF, Dual HDMI &amp; VGA output, 4CH audio inputs/1CH audio output, Max. 4 internal HDDs</t>
  </si>
  <si>
    <t>SRD-876D-6TB</t>
  </si>
  <si>
    <t>DVR, 8CH, 6TB RAW, 240fps@1280H, Dual HDMI and VGA output, 8CH audio inputs (built-in 4CH), Max. 4 Internal Front Load HDDs, Max. 2 Expansion Bay, Loop through Video Output, Coaxial Control</t>
  </si>
  <si>
    <t>SRD-854D-6TB</t>
  </si>
  <si>
    <t>DVR, 8CH, 6TB RAW, 60fps@960H, 240fps@CIF, Dual HDMI &amp; VGA output, 4CH audio inputs/1CH audio output, Max. 4 internal HDDs</t>
  </si>
  <si>
    <t>SRD-876D-8TB</t>
  </si>
  <si>
    <t>DVR, 8CH, 8TB RAW, 240fps@1280H, Dual HDMI and VGA output, 8CH audio inputs (built-in 4CH), Max. 4 Internal Front Load HDDs, Max. 2 Expansion Bay, Loop through Video Output, Coaxial Control</t>
  </si>
  <si>
    <t>SRD-854D-8TB</t>
  </si>
  <si>
    <t>DVR, 8CH, 8TB RAW, 60fps@960H, 240fps@CIF, Dual HDMI &amp; VGA output, 4CH audio inputs/1CH audio output, Max. 4 internal HDDs</t>
  </si>
  <si>
    <t>SLA-M2882</t>
  </si>
  <si>
    <t xml:space="preserve">Lens, 1/3" DC, 1.3 MP, Vari-focal (2.8-8.2mm), Auto DC Iris, CS-Mount </t>
  </si>
  <si>
    <t>SMT-1922</t>
  </si>
  <si>
    <t>4:3 1280 x 1024 19" LED Monitor, 1000:1 Contrast Ratio, 250 nits, 3D Comb Filter, 2 BNC Loop Through, S-Video, 2 x 1Watt Speakers, Tempered Glass</t>
  </si>
  <si>
    <t>SMT-1734</t>
  </si>
  <si>
    <t>17" LED Monitor, 720p (1280 x 1024), HDMI, BNC, VGA, 4:3 Ratio Screen, Built-in Speaker (2W), VESA DPM Compatible</t>
  </si>
  <si>
    <t>SMT-1930</t>
  </si>
  <si>
    <t>720p 18.5" LED Monitor</t>
  </si>
  <si>
    <t>18.5" LED Monitor, 720p (1360x768), HDMI, BNC, VGA, Widescreen, Built-in Speaker (2W), VESA DPM Compatible</t>
  </si>
  <si>
    <t>19" LED Monitor, 720p (1360x768), HDMI, BNC, VGA, Widescreen, Built-in Speaker (2W), VESA DPM Compatible</t>
  </si>
  <si>
    <t>SMT-4031</t>
  </si>
  <si>
    <t>40" LED Monitor, 1080p (1920x1080), DVI, 2HDMI, VGA, Composite, Widescreen, Built-in Speaker (10W), VESA DPM Compatible (200x200mm)</t>
  </si>
  <si>
    <t>SBM-320ST</t>
  </si>
  <si>
    <t>Monitor Stand for SMT-4030 and SMT-3230</t>
  </si>
  <si>
    <t>JBA-1014</t>
  </si>
  <si>
    <t>Adapter Plate and Adhesive cover for SNV-5010 to: 4" Octagon (Raco 166), 4" Square (Raco 232), "Two Gang" (Raco 680), 4" Round (Bell 5351), 6" Diameter, +/- 7.5 degrees rotational adjustment</t>
  </si>
  <si>
    <t>OCTEXBA3/4C</t>
  </si>
  <si>
    <t>Cable Gland for Explosion Proof</t>
  </si>
  <si>
    <t>Barrier cable gland, 3/4" NPT armored cable IECEX-ATEX-GOST</t>
  </si>
  <si>
    <t>OCTEXA3/4C</t>
  </si>
  <si>
    <t>Cable gland with gasket, EX 3/4" NPT armored cable IECEX-ATEX-GOST</t>
  </si>
  <si>
    <t>OCTEXA3/4</t>
  </si>
  <si>
    <t>Cable gland with gasket, EX 3/4" NPT armored cable ATEX</t>
  </si>
  <si>
    <t>OEXPLUG3/4</t>
  </si>
  <si>
    <t>Explosion Proof Housing Accessory</t>
  </si>
  <si>
    <t>Plug EX 3/4" NPT IECEX-ATEX-GOST</t>
  </si>
  <si>
    <t>SPB1</t>
  </si>
  <si>
    <t>Cast Aluminum Power Box</t>
  </si>
  <si>
    <r>
      <rPr>
        <sz val="12"/>
        <color indexed="8"/>
        <rFont val="Arial"/>
        <family val="2"/>
      </rPr>
      <t>NEMA 4x Cast aluminum power box, Built-in power supply 110/220 to 24VAC at 96W Hole pattern compatible with SPD-P7DCN24. *Adapter plate (SPBAP1) needed for SPH series</t>
    </r>
  </si>
  <si>
    <t>SPBAP1</t>
  </si>
  <si>
    <t>Adapter plate between SPH series and SPB1</t>
  </si>
  <si>
    <r>
      <rPr>
        <sz val="12"/>
        <color indexed="8"/>
        <rFont val="Arial"/>
        <family val="2"/>
      </rPr>
      <t>Adapter plate for SPH series and SPB1, Adapts mount hole pattern of fixed housing to match the SPB1</t>
    </r>
  </si>
  <si>
    <t>SNK01</t>
  </si>
  <si>
    <t>Nitrogen Tank</t>
  </si>
  <si>
    <t xml:space="preserve">Nitrogen fill kit for pressurized housings, includes regulator valve and fill tank </t>
  </si>
  <si>
    <t>Recording - DVR Storage</t>
  </si>
  <si>
    <t>SVS-5R</t>
  </si>
  <si>
    <t>Expansion Bay</t>
  </si>
  <si>
    <t>DVR Storage, SATA External RAID Storage Expansion Bay, up to 4 HDD, Hard Drive not included</t>
  </si>
  <si>
    <t>SVS-5R-8TB</t>
  </si>
  <si>
    <t>DVR Storage, 8TB RAW, SATA External RAID Storage Expansion Bay, up to 4 HDD, Support RAID0/1/5 - Field Configuration and Setup Required (Enterprise HDD 2TB * 4)</t>
  </si>
  <si>
    <t>SVS-5E-8TB</t>
  </si>
  <si>
    <t>DVR Storage, 8TB RAW, SATA External Storage Expansion Bay, up to 4 Hard Drives</t>
  </si>
  <si>
    <t>SVS-5R-12TB</t>
  </si>
  <si>
    <t>DVR Storage, 12TB RAW, SATA External RAID Storage Expansion Bay, up to 4 HDD, Support RAID0/1/5 - Field Configuration and Setup Required (Enterprise HDD 3TB * 4)</t>
  </si>
  <si>
    <t>SVS-5E-12TB</t>
  </si>
  <si>
    <t>DVR Storage, 12TB RAW, SATA External Storage Expansion Bay, up to 4 Hard Drives</t>
  </si>
  <si>
    <t>SCD-2080B</t>
    <phoneticPr fontId="0" type="noConversion"/>
  </si>
  <si>
    <t>Analog Dome Camera, 1/3" CCD, 600TVL, Vari-focal Lens (2.8-10mm), True D/N, 24VAC/12VDC, Black Housing</t>
    <phoneticPr fontId="0" type="noConversion"/>
  </si>
  <si>
    <t>SCD-2060EB</t>
  </si>
  <si>
    <t>Analog Dome Camera, 1/3” CCD, 600TVL, Vari-focal Lens (2.5-6mm), Electronic D/N, 24VAC/12 VDC, Black Housing</t>
  </si>
  <si>
    <t>SCP-3371H</t>
  </si>
  <si>
    <t>Analog PTZ Camera, 1/4" CCD, 600TVL, Optical Zoom Lens 37x (3.5-129.5mm), WDR, True D/N, 24VAC, IP66, Built-in  -58°F Heater</t>
    <phoneticPr fontId="0" type="noConversion"/>
  </si>
  <si>
    <t>SCP-2370TH</t>
  </si>
  <si>
    <t>Analog PTZ Camera, 1/4" CCD, 600TVL, Optical Zoom Lens 37x (3.5-129.5mm), True D/N, 24VAC, IP66, IK10, Built-in -58°F Heater, auto tracking</t>
    <phoneticPr fontId="0" type="noConversion"/>
  </si>
  <si>
    <t>SUD-2080</t>
  </si>
  <si>
    <t xml:space="preserve">Analog UTP Dome </t>
    <phoneticPr fontId="0" type="noConversion"/>
  </si>
  <si>
    <t>Analog UTP Dome Camera, 1/3” CCD, 600 TVL, Vari-focal (2.8-10mm), True D/N, BNC Out, 24VAC/12VDC</t>
  </si>
  <si>
    <t>Analog UTP Dome Camera, 1/3” CCD, 600TVL, Vari-focal Lens (2.8-10mm), True D/N, BNC Out, 24VAC/12VDC</t>
  </si>
  <si>
    <t>SUD-2080F</t>
  </si>
  <si>
    <t>Analog UTP Dome Camera, 1/3” CCD, 600 TVL, Vari-focal (2.8-10mm Lens), True D/N, BNC Out, 24VAC/12VDC, Flush Mount</t>
  </si>
  <si>
    <t>SPC-300</t>
  </si>
  <si>
    <r>
      <t>Portable Coaxial Controller, 1 Camera Control</t>
    </r>
    <r>
      <rPr>
        <sz val="12"/>
        <color indexed="8"/>
        <rFont val="Arial"/>
        <family val="2"/>
      </rPr>
      <t>, RS485</t>
    </r>
  </si>
  <si>
    <t>SCX-300LM</t>
  </si>
  <si>
    <t>Parapet Mount Accessory, Gray</t>
  </si>
  <si>
    <t>Parapet Mount Accessory, Ivory</t>
  </si>
  <si>
    <t>SCX-300WM</t>
  </si>
  <si>
    <t>Wall Mount Gooseneck Accessory, Grey</t>
    <phoneticPr fontId="0" type="noConversion"/>
  </si>
  <si>
    <t>Wall Mount Accessory, (SCP-3430H/2430H, SCP-3370TH/3370H, SCP-2370TH/2370H, SCP-3250H/2250H, SCP-3120VH, SNP-5430H/6320H/6320RH, SNP-5200H/3302H, SNP-6321H/5321H/SNP-L6233H/L5233H/L6233RHH/SNP-3371TH/3371H,SNP-3120VH, SBP-300HM/HM2/HM3, SHP-3701H), Ivory</t>
  </si>
  <si>
    <t>SCX-300CM</t>
  </si>
  <si>
    <t>Pendant Mount Accessory, Grey</t>
    <phoneticPr fontId="0" type="noConversion"/>
  </si>
  <si>
    <t>SCX-300HM</t>
    <phoneticPr fontId="0" type="noConversion"/>
  </si>
  <si>
    <t>Accessory, Cap Adapter Large - Grey (SCP-2120, SCP-2250, SCP-3120, SCP-3120V, SCP-3430, SCP-3430H, SCV-2080, SCV-3080, SCV-3120, SNP-3120, SNP-3120V, SNP-3430H, SNV-3080, SNV-3120, SNV-5080)</t>
    <phoneticPr fontId="0" type="noConversion"/>
  </si>
  <si>
    <t>SCX-300PM</t>
  </si>
  <si>
    <t>Pole Mount Adapter Accessory, use with SCX-300WM, Gray</t>
  </si>
  <si>
    <t>SCX-300KM</t>
  </si>
  <si>
    <t>Corner Mount Adapter Accessory, use with SCX-300WM, Gray</t>
  </si>
  <si>
    <t>SND-1080</t>
  </si>
  <si>
    <t>Network Dome Camera, VGA, H.264/MJPEG, Vari-focal Lens 3.5x (2.2-7.7mm), H.264/MJPEG, Electronic D/N, SD/SDHC, 12VDC/PoE, IK08</t>
  </si>
  <si>
    <t>SNP-3430H</t>
  </si>
  <si>
    <t>4CIF 43x PTZ</t>
  </si>
  <si>
    <t>Network PTZ Camera, 4CIF, H.264/MJPEG/MPEG4, Motorized Zoom Lens 43x (3.2-138.5mm), WDR, True D/N, SD/SDHC, 24VAC/PoE+, IP66, IK10, Built-in -58°F Heater</t>
  </si>
  <si>
    <t>SNV-1080R</t>
  </si>
  <si>
    <t>VGA IR Vandal Dome</t>
    <phoneticPr fontId="0" type="noConversion"/>
  </si>
  <si>
    <t>Network IR Vandal Dome Camera, VGA, H.264/MJPEG, Vari-focal Lens 3.5x (2.2-7.7mm), H.264/MJPEG, Electronic D/N, SD/SDHC, 12VDC/PoE, IP66</t>
  </si>
  <si>
    <t>WiseNet Lite Network IR Vandal Dome Camera, 1.3MP, HD(720p) 30fps, H.264/MJPEG, Vari-Focal 4.3x (2.8-12mm) Lens, Hallway View, 60dB DWDR, True D/N, 3-Axis Gimbal, Micro SD/SDHC, IP66, IK10, -22F</t>
  </si>
  <si>
    <t>SNZ-5200</t>
    <phoneticPr fontId="0" type="noConversion"/>
  </si>
  <si>
    <t>1.3MP 20x Zoom Box</t>
    <phoneticPr fontId="0" type="noConversion"/>
  </si>
  <si>
    <t>Network Zoom Box Camera, 1.3MP, HD(720p), Motorized Zoom Lens 20x (4.45-89mm), H.264/MJPEG/MPEG4, Electronic D/N, 12VDC/PoE</t>
    <phoneticPr fontId="0" type="noConversion"/>
  </si>
  <si>
    <t>WiseNet III Network Zoom Box Camera, 2MP, Full HD(1080p) 60fps, Zoom Lens 32x (4.42-142.6mm), H.264/MJPEG, 120dB WDR, Analytics, True D/N, 12VDC/PoE</t>
  </si>
  <si>
    <t>SRD-450-500G</t>
  </si>
  <si>
    <t>4CH Value DVR</t>
    <phoneticPr fontId="0" type="noConversion"/>
  </si>
  <si>
    <t>DVR, 4CH, 500GB, H.264, 30fps@4CIF, 120fps@CIF, 1 internal HDD</t>
  </si>
  <si>
    <t>SRD-442</t>
  </si>
  <si>
    <t>DVR, 4CH, 500GB RAW, Built-in 4.3" LCD Display, H.264, 30fps@ 4CIF, 120fps@ CIF, 2 internal HDD</t>
  </si>
  <si>
    <t>SRD-1670DC-500G</t>
  </si>
  <si>
    <t>16CH Premium DVR</t>
    <phoneticPr fontId="0" type="noConversion"/>
  </si>
  <si>
    <t>DVR, 16CH, 500GB, H.264, 480fps@4CIF, DVD, Max. 5 internal HDD, Coaxitron</t>
  </si>
  <si>
    <t>DVR, 16CH, 1TB RAW, 480fps@1280H, Dual HDMI and VGA output, 16CH audio inputs (built-in 4CH), Max. 4 Internal Front Load HDDs, Max. 2 Expansion Bay, Loop through Video Output, Coaxial Control</t>
  </si>
  <si>
    <t>SRD-1670DC-1TB</t>
  </si>
  <si>
    <t>16CH Premium DVR</t>
  </si>
  <si>
    <t>DVR, 16CH, 1TB, H.264, 480fps@4CIF, DVD, Max. 5 internal HDD, Coaxitron</t>
  </si>
  <si>
    <t>SRD-1670DC-2TB</t>
  </si>
  <si>
    <t>DVR, 16CH, 2TB, H.264, 480fps@4CIF, DVD, Max. 5 internal HDD, Coaxitron</t>
  </si>
  <si>
    <t>DVR, 16CH, 2TB RAW, 480fps@1280H, Dual HDMI and VGA output, 16CH audio inputs (built-in 4CH), Max. 4 Internal Front Load HDDs, Max. 2 Expansion Bay, Loop through Video Output, Coaxial Control</t>
  </si>
  <si>
    <t>SRD-1670DC-3TB</t>
  </si>
  <si>
    <t>DVR, 16CH, 3TB, H.264, 480fps@4CIF, DVD, Max. 5 internal HDD, Coaxitron</t>
  </si>
  <si>
    <t>DVR, 16CH, 3TB RAW, 480fps@1280H, Dual HDMI and VGA output, 16CH audio inputs (built-in 4CH), Max. 4 Internal Front Load HDDs, Max. 2 Expansion Bay, Loop through Video Output, Coaxial Control</t>
  </si>
  <si>
    <t>SRD-1670DC-4TB</t>
  </si>
  <si>
    <t>DVR, 16CH, 4TB, H.264, 480fps@4CIF, DVD, Max. 5 internal HDD, Coaxitron</t>
  </si>
  <si>
    <t>DVR, 16CH, 4TB RAW, 480fps@1280H, Dual HDMI and VGA output, 16CH audio inputs (built-in 4CH), Max. 4 Internal Front Load HDDs, Max. 2 Expansion Bay, Loop through Video Output, Coaxial Control</t>
  </si>
  <si>
    <t>SRD-1670DC-5TB</t>
  </si>
  <si>
    <t>DVR, 16CH, 5TB, H.264, 480fps@4CIF, DVD, Max. 5 internal HDD, Coaxitron</t>
  </si>
  <si>
    <t>DVR, 16CH, 6TB RAW, 480fps@1280H, Dual HDMI and VGA output, 16CH audio inputs (built-in 4CH), Max. 4 Internal Front Load HDDs, Max. 2 Expansion Bay, Loop through Video Output, Coaxial Control</t>
  </si>
  <si>
    <t>SRD-1670DC-6TB</t>
  </si>
  <si>
    <t>DVR, 16CH, 6TB, H.264, 480fps@4CIF, DVD, Max. 5 internal HDD, Coaxitron</t>
  </si>
  <si>
    <t>SRD-1670DC-7TB</t>
  </si>
  <si>
    <t>DVR, 16CH, 7TB, H.264, 480fps@4CIF, DVD, Max. 5 internal HDD, Coaxitron</t>
  </si>
  <si>
    <t>DVR, 16CH, 8TB RAW, 480fps@1280H, Dual HDMI and VGA output, 16CH audio inputs (built-in 4CH), Max. 4 Internal Front Load HDDs, Max. 2 Expansion Bay, Loop through Video Output, Coaxial Control</t>
  </si>
  <si>
    <t>SRD-1670DC-8TB</t>
  </si>
  <si>
    <t>DVR, 16CH, 8TB, H.264, 480fps@4CIF, DVD, Max. 5 internal HDD, Coaxitron</t>
  </si>
  <si>
    <t>SRD-1670DC-9TB</t>
  </si>
  <si>
    <t>DVR, 16CH, 9TB, H.264, 480fps@4CIF, DVD, Max. 5 internal HDD, Coaxitron</t>
  </si>
  <si>
    <t>DVR, 16CH, 10TB RAW, 480fps@1280H, Dual HDMI and VGA output, 16CH audio inputs (built-in 4CH), Max. 4 Internal Front Load HDDs, Max. 2 Expansion Bay, Loop through Video Output, Coaxial Control</t>
  </si>
  <si>
    <t>SRD-1670DC-10TB</t>
  </si>
  <si>
    <t>DVR, 16CH, 10TB, H.264, 480fps@4CIF, DVD, Max. 5 internal HDD, Coaxitron</t>
  </si>
  <si>
    <t>SRD-1670DC-11TB</t>
  </si>
  <si>
    <t>DVR, 16CH, 11TB, H.264, 480fps@4CIF, DVD, Max. 5 internal HDD, Coaxitron</t>
  </si>
  <si>
    <t>DVR, 16CH, 12TB RAW, 480fps@1280H, Dual HDMI and VGA output, 16CH audio inputs (built-in 4CH), Max. 4 Internal Front Load HDDs, Max. 2 Expansion Bay, Loop through Video Output, Coaxial Control</t>
  </si>
  <si>
    <t>SRD-1670DC-12TB</t>
  </si>
  <si>
    <t>DVR, 16CH, 12TB, H.264, 480fps@4CIF, DVD, Max. 5 internal HDD, Coaxitron</t>
  </si>
  <si>
    <t>SRD-1670DC-13TB</t>
  </si>
  <si>
    <t>DVR, 16CH, 13TB, H.264, 480fps@4CIF, DVD, Max. 5 internal HDD, Coaxitron</t>
  </si>
  <si>
    <t>DVR, 16CH, 16TB RAW, 480fps@1280H, Dual HDMI and VGA output, 16CH audio inputs (built-in 4CH), Max. 4 Internal Front Load HDDs, Max. 2 Expansion Bay, Loop through Video Output, Coaxial Control</t>
  </si>
  <si>
    <t>SRD-1670DC-14TB</t>
  </si>
  <si>
    <t>DVR, 16CH, 14TB, H.264, 480fps@4CIF, DVD, Max. 5 internal HDD, Coaxitron</t>
  </si>
  <si>
    <t>SRD-1670DC-15TB</t>
  </si>
  <si>
    <t>DVR, 16CH, 15TB, H.264, 480fps@4CIF, DVD, Max. 5 internal HDD, Coaxitron</t>
  </si>
  <si>
    <t>SND-1010</t>
  </si>
  <si>
    <t>D1 Analog Box</t>
    <phoneticPr fontId="0" type="noConversion"/>
  </si>
  <si>
    <t>Analog Box Camera, 1/3" CCD, 530TVL, Electronic D/N, 24VAC/12VDC</t>
    <phoneticPr fontId="0" type="noConversion"/>
  </si>
  <si>
    <t>SCB-2000</t>
  </si>
  <si>
    <t>Analog Box Camera, 1/3" CCD, 600TVL, Electronic D/N, 24VAC/12VDC</t>
  </si>
  <si>
    <t>SCB-2004</t>
  </si>
  <si>
    <t xml:space="preserve">D1 Analog Box </t>
  </si>
  <si>
    <t>SCB-2005</t>
  </si>
  <si>
    <t>Analog Box Camera, 1/3" CCD, 700TVL, True D/N, 24VAC/12VDC</t>
  </si>
  <si>
    <t>SCB-3000</t>
  </si>
  <si>
    <t>Analog Box Camera, 1/3" CCD, 600TVL, WDR, True D/N, 24VAC/12VDC</t>
  </si>
  <si>
    <t>SCB-4000</t>
  </si>
  <si>
    <t>Analog Box Camera, 1/2" CCD, 600TVL, True D/N, 24VAC/12VDC</t>
  </si>
  <si>
    <t>SCD-2021B</t>
    <phoneticPr fontId="0" type="noConversion"/>
  </si>
  <si>
    <t>D1 Analog Dome</t>
    <phoneticPr fontId="0" type="noConversion"/>
  </si>
  <si>
    <t>Analog Dome Camera, 1/3” CCD, 600TVL, Fixed Lens (3.7mm), Electronic D/N, 24VAC/12VDC, Black Housing</t>
  </si>
  <si>
    <t>Analog Vandal Dome Camera, 1/3" 1.3MP CMOS, 1000TVL, Vari-focal Lens (2.8-10.5mm), True D/N, 120dB WDR, Analytics, 24VAC/12VDC, IP66, IK10</t>
  </si>
  <si>
    <t>SCP-2250H</t>
    <phoneticPr fontId="0" type="noConversion"/>
  </si>
  <si>
    <t>D1 Analog 25x PTZ</t>
    <phoneticPr fontId="0" type="noConversion"/>
  </si>
  <si>
    <t>Analog PTZ Camera, 1/4" CCD, 600TVL, Optical Zoom Lens 25x (3.66-91.36mm), True Day/Night, WDR, 24V AC, Coaxial Control, IP66</t>
    <phoneticPr fontId="0" type="noConversion"/>
  </si>
  <si>
    <t>SCP-2270</t>
    <phoneticPr fontId="0" type="noConversion"/>
  </si>
  <si>
    <t>D1 Analog 27x PTZ</t>
    <phoneticPr fontId="0" type="noConversion"/>
  </si>
  <si>
    <t>Analog PTZ Camera, 1/4" CCD, 600TVL, Optical Zoom Lens 27x (3.5-94.5mm), True D/N, 24VAC, Coaxial Control</t>
    <phoneticPr fontId="0" type="noConversion"/>
  </si>
  <si>
    <t>SCP-2270H</t>
    <phoneticPr fontId="0" type="noConversion"/>
  </si>
  <si>
    <t>Analog PTZ Camera, 1/4" CCD, 600TVL, Optical Zoom Lens 27x (3.5-94.5mm), True D/N, 24VAC, IP66, IK10, 
Built-in -58°F Heater</t>
    <phoneticPr fontId="0" type="noConversion"/>
  </si>
  <si>
    <t>SCP-2370</t>
  </si>
  <si>
    <t>SCV-3120</t>
  </si>
  <si>
    <t>D1 Analog 12x Vandal Dome</t>
  </si>
  <si>
    <t>Analog Vandal Dome Camera, 1/4" CCD, 600TVL, Optical Zoom Lens 12x (3.6-44.3mm), WDR, True D/N, 24 VAC/12 VDC, IP66, Surface or Flush Mount</t>
  </si>
  <si>
    <t>SCV-3083</t>
  </si>
  <si>
    <t>Analog Vandal Dome Camera, 1/3" CCD, 700TVL, Auto Focus (3-8.5mm), True D/N, WDR, 24VAC/12VDC, IP66</t>
  </si>
  <si>
    <t>SCB-6000</t>
  </si>
  <si>
    <t>HD CCTV Box Camera, 1/3" CMOS, Full HD MP (1920x1080, 30fps), HD(1280x720, 60fps), True D/N, RS-485, 24VAC/12VDC</t>
    <phoneticPr fontId="0" type="noConversion"/>
  </si>
  <si>
    <t>SCD-6080</t>
  </si>
  <si>
    <t>HD CCTV Dome Camera, 1/3" CMOS, Vari-focal Lens (3-8.5mm), Full HD(1920x1080, 30fps), HD(1280x720, 60fps) Resolution, True D/N, RS-485, 24VAC/12VDC</t>
    <phoneticPr fontId="0" type="noConversion"/>
  </si>
  <si>
    <t>SCD-6083R    
System Replacement only 
There is no one to one replacement</t>
  </si>
  <si>
    <t>SHP-3700H</t>
  </si>
  <si>
    <t>PTZ Housing Accessory, IP66, IK10, Built-in Heater -58°F
SCP-3430, SCP-3370, SCP-3250,
SCP-2430, SCP-2370, SCP-2330, SCP-2270, SCP-2250
SNP-5200, SNP-3371, SNP-3302</t>
    <phoneticPr fontId="0" type="noConversion"/>
  </si>
  <si>
    <t>PTZ Housing Accessory, IP66, IK10, Built-in Heater -58°F
SCP-3430, SCP-3370, SCP-3250, SCP-2430, SCP-2370, SCP-2330, SCP-2270, SCP-2250, SCP-3371, SCP-2373, SCP-2371, SCP-2273, SCP-2271.
SNP-5200, SNP-3371, SNP-3302, SNP-6321, SNP-6320, SNP-6201, SNP-6200, SNP-5430, SNP-5321, SNP-5320, SNP-5300, SNP-L6233/L5233</t>
  </si>
  <si>
    <t>SNB-1001</t>
  </si>
  <si>
    <t>VGA Box</t>
    <phoneticPr fontId="0" type="noConversion"/>
  </si>
  <si>
    <t>Network Box Camera, VGA, H.264/MJPEG, Electrical D/N, SD/SDHC,12VDC/PoE</t>
  </si>
  <si>
    <t>SNB-3002</t>
  </si>
  <si>
    <t>Network Box Camera, 4CIF, H.264/MJPEG/MJPEG4, WDR, True D/N, SD/SDHC, 12VDC/24VAC/PoE</t>
  </si>
  <si>
    <t>SNB-7000</t>
  </si>
  <si>
    <t>Network Box Camera, 3MP, Full HD(1080p), H.264/MJPEG, WDR, True D/N, SD/SDHC, 12VDC/24AC/PoE</t>
  </si>
  <si>
    <t>SNB-7001</t>
  </si>
  <si>
    <t>Network Box Camera, 3MP, Full HD(1080p), H.264/MJPEG, Electrical D/N,12VDC/PoE</t>
  </si>
  <si>
    <t>SNO-1080R</t>
  </si>
  <si>
    <t>VGA Bullet</t>
  </si>
  <si>
    <t>Network IR Bullet Camera, VGA, H.264/MJPEG, Vari-focal Lens (2.2-7.7mm), H.264/MJPEG, True D/N, 12VDC/PoE, IP66</t>
  </si>
  <si>
    <t>WiseNet Lite Network IR Bullet Camera, 1.3MP, HD(720p) 30fps, H.264/MJPEG, Vari-Focal 4.3x (2.8-12mm) Lens, Hallway View, 60dB DWDR, True D/N, Micro SD/SDHC, IP66, IK10, -22F</t>
  </si>
  <si>
    <t>SNP-3371</t>
    <phoneticPr fontId="0" type="noConversion"/>
  </si>
  <si>
    <t>4CIF 37x PTZ</t>
  </si>
  <si>
    <t>Network PTZ Camera, 4CIF, H.264/MJPEG/MPEG4, Motorized Zoom Lens 37x (3.5-129.5mm), WDR, True D/N, SD/SDHC, 24VAC/PoE+</t>
    <phoneticPr fontId="0" type="noConversion"/>
  </si>
  <si>
    <t>SNP-5200H</t>
  </si>
  <si>
    <t>1.3MP 20x PTZ</t>
    <phoneticPr fontId="0" type="noConversion"/>
  </si>
  <si>
    <t>Network PTZ Camera, 1.3MP, HD(720p), H.264/MJPEG, Motorized Zoom Lens 20x (4.45-89mm), True D/N, SD/SDHC, 24VAC/PoE+, IP66, IK10, Built-in -58°F Heater</t>
  </si>
  <si>
    <t>Wisenet III Network PTZ Camera, 1.3MP, HD(720p) 60fps, H.264/MJPEG, Optical Zoom Lens 32x (4.44-142.8mm), 120dB WDR, True D/N, 700°/sec Pan, SD/SDHC/SDXC, 24VAC/PoE+, IP66, IK10, Heater on -58°F 24VAC, Analytics</t>
  </si>
  <si>
    <t>SNV-1080</t>
  </si>
  <si>
    <t>VGA Vandal Dome</t>
  </si>
  <si>
    <t>Network Vandal Dome Camera, VGA, H.264/MJPEG, Vari-focal Lens 3.5x (2.2-7.7mm), H.264/MJPEG, Electronic D/N, SD/SDHC, 12VDC/PoE, IP66</t>
  </si>
  <si>
    <t>SNV-3080</t>
  </si>
  <si>
    <t>SNV-3120</t>
  </si>
  <si>
    <t>4CIF Vandal 12x Zoom Dome</t>
  </si>
  <si>
    <t>Network Vandal Dome Camera, 4CIF, Motorized Zoom Lens 12x (3.7-44.3mm), H.264/MJPEG/MPEG4, WDR, True D/N, SD/SDHC, 12VDC/24VAC/PoE, IP66, IK10, Built-in -40°F 24VAC Heater</t>
  </si>
  <si>
    <t>SPB-PTZ2</t>
  </si>
  <si>
    <t>Accessory, Tinted replacement Bubble for SNP-6200H/5200H/3370TH, SCP-2270H, SHP-3700F</t>
  </si>
  <si>
    <t>SCB-2001</t>
  </si>
  <si>
    <t>Analog Box Camera, 1/3" CCD, 600TVL, True D/N, 24VAC/12VDC</t>
  </si>
  <si>
    <t>In 2015</t>
  </si>
  <si>
    <t>SCB-3020</t>
  </si>
  <si>
    <t xml:space="preserve">D1 Analog ATM Box </t>
    <phoneticPr fontId="0" type="noConversion"/>
  </si>
  <si>
    <t>Analog ATM Box Camera, 1/3" CCD, 600TVL, Fixed Lens 3.7mm, WDR, 12VDC</t>
  </si>
  <si>
    <t>SNB-B-6025B
(Network)</t>
  </si>
  <si>
    <t>SCB-3021</t>
  </si>
  <si>
    <t>Analog Box Camera, 1/3" CCD, 600TV Lines, Fixed Lens 4.7mm, WDR, 12VDC</t>
    <phoneticPr fontId="0" type="noConversion"/>
  </si>
  <si>
    <t>SCO-2080RH</t>
  </si>
  <si>
    <t>D1 Analog IR Bullet</t>
  </si>
  <si>
    <t>Analog IR Bullet Camera, 1/3" CCD, 600 TVL, Vari-focal Lens (2.8-10mm), WDR, True D/N, 24VAC/12VDC, IP66
Built-in -58° Heater</t>
    <phoneticPr fontId="0" type="noConversion"/>
  </si>
  <si>
    <t>SCO-2081R</t>
  </si>
  <si>
    <t>Analog IR Bullet Camera, 1/3" CCD, 700TVL, Vari-focal Lens (2.8-10mm), True D/N, 24VAC/12VDC, IP66, Plastic Finish</t>
  </si>
  <si>
    <t>SCP-2250</t>
  </si>
  <si>
    <t>Analog PTZ Camera, 1/4" CCD, 600TVL, Optical Zoom Lens 25x (3.66-91.36mm), True D/N, WDR, 24VAC, Coaxial Control</t>
    <phoneticPr fontId="0" type="noConversion"/>
  </si>
  <si>
    <t>SCP-3430</t>
  </si>
  <si>
    <t>D1 Analog 43x PTZ</t>
  </si>
  <si>
    <t>Analog PTZ Camera, 1/4" CCD, 600TVL, Optical Zoom Lens 43x (3.2-138.5mm), WDR, True D/N, 24VAC</t>
    <phoneticPr fontId="0" type="noConversion"/>
  </si>
  <si>
    <t>SCV-2060</t>
  </si>
  <si>
    <t xml:space="preserve">Analog Vandal Dome Camera, 1/3" CCD, 600TVL, Vari-focal Lens (2.6-6mm), Electronic True D/N, 24VAC/12VDC, IP66, Surface/Flush Mount </t>
  </si>
  <si>
    <t>SCV-2081R</t>
  </si>
  <si>
    <t>SCV-3082</t>
  </si>
  <si>
    <t>Analog Vandal Dome Camera, 1/3" CCD, 650TVL, Vari-focal Lens (2.8-11mm), WDR, True D/N, 24VAC/12VDC, IP66</t>
  </si>
  <si>
    <t>SCX-301CMW</t>
  </si>
  <si>
    <t>Ceiling Mount Accessory, Aluminum White (SCC-B539x)</t>
  </si>
  <si>
    <t>SCX-301WMW</t>
  </si>
  <si>
    <t>Wall Mount Accessory, Aluminum White (SCC-931T, SCC-C9302, SCC-B539x)</t>
  </si>
  <si>
    <t>SHB-4300H</t>
  </si>
  <si>
    <t>SMT-3231</t>
  </si>
  <si>
    <t>32" LED Monitor, 1080p (1920x1080), DVI, 2HDMI, VGA, Composite, Widescreen, Built-in Speaker (10W), VESA DPM Compatible</t>
  </si>
  <si>
    <t>SNB-5000</t>
  </si>
  <si>
    <t>Box Camera</t>
  </si>
  <si>
    <t>Network Box, 1.3M(1280 x 1024), 16:9 HD(720p), H.264/MJPEG/MPEG4, SSDR, True/Day Night, IVA, SD/SDHC, 12VDC/24AC/PoE</t>
  </si>
  <si>
    <t>SND-7061</t>
  </si>
  <si>
    <t>Network Dome Camera, 3MP, Full HD(1080p), Vari-focal Lens 2.8x (3-8.5mm), H.264/MJPEG, Electronic D/N, 12VDC/PoE, IK08</t>
  </si>
  <si>
    <t>SND-7082</t>
  </si>
  <si>
    <t>Network Dome Camera, 3MP, Full HD(1080p), Motorized Lens 2.8x (3-8.5mm), H.264/MJPEG, WDR, True D/N, SD/SDHC, 12VDC/PoE</t>
  </si>
  <si>
    <t>SNO-7080R</t>
  </si>
  <si>
    <t>3MP IR Bullet</t>
    <phoneticPr fontId="0" type="noConversion"/>
  </si>
  <si>
    <t xml:space="preserve">Network IR Bullet Camera, 3MP, Full HD(1080p), Motorized Lens 2.8x (3-8.5mm), H.264/MJPEG, WDR, True D/N, SD/SDHC, 12VDC/24AC/PoE, IP66, Built-in -58°F 24VAC Heater </t>
  </si>
  <si>
    <t>WiseNet III Network IR Bullet Camera, 3MP 30fps, Full HD(1080p) @ 60fps, P-Iris Motorized Lens 2.8x (3-8.5mm), H.264/MJPEG, 120dB WDR, True D/N, SD/SDHC/SDXC, 12VDC/24VAC/PoE, IP66, IK10, Built-in -58°F Heater Powered By 24VAC Only</t>
  </si>
  <si>
    <t>SNP-3302H</t>
  </si>
  <si>
    <t>4CIF 30x PTZ</t>
  </si>
  <si>
    <t>Network PTZ Camera, 4CIF, H.264/MJPEG/MPEG4, Motorized Zoom Lens 30x (3.5-105.3mm), WDR, True D/N, SD/SDHC, 24VAC/PoE+, IP66, IK10, Built-in -58°F Heater</t>
  </si>
  <si>
    <t>Wisenet III Network PTZ Camera, 1.3MP, HD(720p) 60fps, H.264/MJPEG, Optical Zoom Lens 32x (4.44-142.8mm), 120dB WDR, True D/N, 700°/sec Pan, SD/SDHC/SDXC, 24VAC/PoE+, IP66, IK10, Heater on -58°F 24VAC, Analytics</t>
    <phoneticPr fontId="0" type="noConversion"/>
  </si>
  <si>
    <t>SNV-5010</t>
  </si>
  <si>
    <t>1.3MP Vandal Flat Dome</t>
  </si>
  <si>
    <t>Network Vandal Flat Dome Camera, 1.3MP, HD(720p), Fixed 3mm Lens, H.264/MJPEG/MPEG4, 12VDC/PoE</t>
  </si>
  <si>
    <t>Network Vandal Dome Camera, 3MP, Full HD(1080p), Motorized Lens 2.8x (3-8.5mm), H.264/MJPEG, WDR, True D/N, SD/SDHC, 12VDC/24AC/PoE, IP66, IK10, Built-in -40°F 24VAC Heater</t>
    <phoneticPr fontId="0" type="noConversion"/>
  </si>
  <si>
    <t>SPB-IND1</t>
  </si>
  <si>
    <t>Accessory, Tinted replacement Bubble for SCD-3080, SCD-2080</t>
  </si>
  <si>
    <t>SPB-IND2</t>
  </si>
  <si>
    <t>Accessory, Tinted replacement Bubble for SCD-2010, SCD-2030</t>
  </si>
  <si>
    <t>SPB-VAN1</t>
  </si>
  <si>
    <t>Accessory, tinted replacement Bubble for  SCV-2120, SCV-2080R</t>
  </si>
  <si>
    <t>SRN-1670D-1TB</t>
  </si>
  <si>
    <t>NVR 16CH, 1TB RAW, 64Mbps Recording/48Mbps Playback throughput, HDMI/VGA Out, DVD backup, 5 HDD bays</t>
  </si>
  <si>
    <t>SRN-1670D-2TB</t>
  </si>
  <si>
    <t>NVR 16CH, 2TB RAW, 64Mbps Recording/48Mbps Playback throughput, HDMI/VGA Out, DVD backup, 5 HDD bays</t>
  </si>
  <si>
    <t>SRN-1670D-3TB</t>
  </si>
  <si>
    <t>NVR 16CH, 3TB RAW, 64Mbps Recording/48Mbps Playback throughput, HDMI/VGA Out, DVD backup, 5 HDD bays</t>
  </si>
  <si>
    <t>SRN-1670D-4TB</t>
  </si>
  <si>
    <t>NVR 16CH, 4TB RAW, 64Mbps Recording/48Mbps Playback throughput, HDMI/VGA Out, DVD backup, 5 HDD bays</t>
  </si>
  <si>
    <t>SRN-1670D-5TB</t>
  </si>
  <si>
    <t>NVR 16CH, 5TB RAW, 64Mbps Recording/48Mbps Playback throughput, HDMI/VGA Out, DVD backup, 5 HDD bays</t>
  </si>
  <si>
    <t>SRN-1670D-6TB</t>
  </si>
  <si>
    <t>NVR 16CH, 6TB RAW, 64Mbps Recording/48Mbps Playback throughput, HDMI/VGA Out, DVD backup, 5 HDD bays</t>
  </si>
  <si>
    <t>SRN-1670D-7TB</t>
  </si>
  <si>
    <t>NVR 16CH, 7TB RAW, 64Mbps Recording/48Mbps Playback throughput, HDMI/VGA Out, DVD backup, 5 HDD bays</t>
  </si>
  <si>
    <t>SRN-1670D-8TB</t>
  </si>
  <si>
    <t>NVR 16CH, 8TB RAW, 64Mbps Recording/48Mbps Playback throughput, HDMI/VGA Out, DVD backup, 5 HDD bays</t>
  </si>
  <si>
    <t>SRN-1670D-9TB</t>
  </si>
  <si>
    <t>NVR 16CH, 9TB RAW, 64Mbps Recording/48Mbps Playback throughput, HDMI/VGA Out, DVD backup, 5 HDD bays</t>
  </si>
  <si>
    <t>SRN-1670D-10TB</t>
  </si>
  <si>
    <t>NVR 16CH, 10TB RAW, 64Mbps Recording/48Mbps Playback throughput, HDMI/VGA Out, DVD backup, 5 HDD bays</t>
  </si>
  <si>
    <t>SRN-1670D-11TB</t>
  </si>
  <si>
    <t>NVR 16CH, 11TB RAW, 64Mbps Recording/48Mbps Playback throughput, HDMI/VGA Out, DVD backup, 5 HDD bays</t>
  </si>
  <si>
    <t>SRN-1670D-12TB</t>
  </si>
  <si>
    <t>NVR 16CH, 12TB RAW, 64Mbps Recording/48Mbps Playback throughput, HDMI/VGA Out, DVD backup, 5 HDD bays</t>
  </si>
  <si>
    <t>SRN-1670D-13TB</t>
  </si>
  <si>
    <t>NVR 16CH, 13TB RAW, 64Mbps Recording/48Mbps Playback throughput, HDMI/VGA Out, DVD backup, 5 HDD bays</t>
  </si>
  <si>
    <t>SRN-1670D-14TB</t>
  </si>
  <si>
    <t>NVR 16CH, 14TB RAW, 64Mbps Recording/48Mbps Playback throughput, HDMI/VGA Out, DVD backup, 5 HDD bays</t>
  </si>
  <si>
    <t>SRN-1670D-15TB</t>
  </si>
  <si>
    <t>NVR 16CH, 15TB RAW, 64Mbps Recording/48Mbps Playback throughput, HDMI/VGA Out, DVD backup, 5 HDD bays</t>
  </si>
  <si>
    <r>
      <t>Camera - Analog</t>
    </r>
    <r>
      <rPr>
        <b/>
        <sz val="24"/>
        <color indexed="8"/>
        <rFont val="Arial"/>
        <family val="2"/>
      </rPr>
      <t/>
    </r>
  </si>
  <si>
    <t>SUB-2000</t>
  </si>
  <si>
    <t>D1 Analog UTP Box</t>
  </si>
  <si>
    <t>Analog UTP Box Camera, 1/3" CCD, 600TVL, Electronic D/N, BNC Out, 24VAC/12VDC</t>
  </si>
  <si>
    <t>SUD-3080</t>
    <phoneticPr fontId="0" type="noConversion"/>
  </si>
  <si>
    <r>
      <t xml:space="preserve">Analog UTP Dome Camera, 1/3” CCD, 600TVL, Vari-focal Lens (2.8-11mm), True D/N, </t>
    </r>
    <r>
      <rPr>
        <b/>
        <sz val="12"/>
        <color indexed="8"/>
        <rFont val="Arial"/>
        <family val="2"/>
      </rPr>
      <t>WDR</t>
    </r>
    <r>
      <rPr>
        <sz val="12"/>
        <color indexed="8"/>
        <rFont val="Arial"/>
        <family val="2"/>
      </rPr>
      <t>, BNC Out, 24VAC/12VDC</t>
    </r>
  </si>
  <si>
    <t>SUD-3080F</t>
    <phoneticPr fontId="0" type="noConversion"/>
  </si>
  <si>
    <r>
      <t xml:space="preserve">Analog UTP Dome Camera, 1/3” CCD, 600TVL, Vari-focal Lens (2.8-11mm), True D/N, </t>
    </r>
    <r>
      <rPr>
        <b/>
        <sz val="12"/>
        <color indexed="8"/>
        <rFont val="Arial"/>
        <family val="2"/>
      </rPr>
      <t>WDR</t>
    </r>
    <r>
      <rPr>
        <sz val="12"/>
        <color indexed="8"/>
        <rFont val="Arial"/>
        <family val="2"/>
      </rPr>
      <t>, BNC Out, 24VAC/12VDC, Flush Mount</t>
    </r>
  </si>
  <si>
    <t>EOL Product (No Stock)</t>
  </si>
  <si>
    <t>Hanwha Techwin America Sales Estimate</t>
  </si>
  <si>
    <t>Prepared for:</t>
  </si>
  <si>
    <t>Estimated by:</t>
  </si>
  <si>
    <t>Name:</t>
  </si>
  <si>
    <t>Title:</t>
  </si>
  <si>
    <t>Date:</t>
  </si>
  <si>
    <t>Company:</t>
  </si>
  <si>
    <t>Sales Rep/RSM:</t>
  </si>
  <si>
    <t>Phone:</t>
  </si>
  <si>
    <t>Project:</t>
  </si>
  <si>
    <t>E-mail:</t>
  </si>
  <si>
    <t>Estimate #:</t>
  </si>
  <si>
    <t>Qty</t>
  </si>
  <si>
    <t>PART#</t>
  </si>
  <si>
    <t>List Price</t>
  </si>
  <si>
    <t>Extended Total</t>
  </si>
  <si>
    <t>SUB-TOTAL</t>
    <phoneticPr fontId="0" type="noConversion"/>
  </si>
  <si>
    <t>Plenum rated PTZ-Plus flush mount, white color. Compatible with XNP-9250/9250R/8250/8250R/6400/6400R, QNP-6320R/6250R</t>
  </si>
  <si>
    <t>Hanging mount, Material : Aluminum, Color : White, Dimensions : Φ95.5x77.0 mm( Φ3.76x3.03"), Compatible with: XNP-9300RW/8300RW/6400RW, QNP-6320R/6250R/6320H/6250H</t>
  </si>
  <si>
    <t>Parapet mount, White color parapet mount , Weight : 7.1 kg (15.7 lb),  Compatible with: XNP-9300RW/8300RW/6400RW, QNP-6320R/6250R/6320H/6250H</t>
  </si>
  <si>
    <t>Ceiling mount, Weight: 4.2 kg (9.3 lb), Material: Aluminum, Color: White, Compatible with: XNP-9300RW/8300RW/6400RW, QNP-6320R/6250R/6320H/6250H</t>
  </si>
  <si>
    <t>Wall/Pole mount, Material : Aluminum, Color : White, Dimensions :135(W)x183(H)x302(D)mm (5.31x7.20x11.89"),  Compatible with: XNP-9300RW/8300RW/6400RW, QNP-6320R/6250R/6320H/6250H. Stainless Steel Pole straps are not included.</t>
  </si>
  <si>
    <t>Corner mount, Material: Aluminum, Color: White, Dimensions : 276.8(W)x183.0(H)x158.5(D)mm (10.90x7.20x6.24"), Compatible with: XNP-9300RW/8300RW/6400RW, QNP-6320R/6250R/6320H/6250H</t>
  </si>
  <si>
    <t>White color PTZ-Plus flush mount. Compatible with XNP-9250/9250R/8250/8250R/6400/6400R, QNP-6320R/6250R</t>
  </si>
  <si>
    <t>PTZ In-Ceiling flush mount accessory for: XNP-6320/6321, QNP-6230/6250/6320</t>
  </si>
  <si>
    <t>PTZ In-Ceiling flush mount accessory with a tinted bubble for: HCP-6320A, XNP-6320/6321, QNP-6230/6250/6320</t>
  </si>
  <si>
    <t>Accessory, tinted replacement Bubble for Indoor PTZ: XNP-6320/6321, QNP-6230/6250/6320, HCP-6320A</t>
  </si>
  <si>
    <t>PTZ Housing Accessory, IP66, IK10, Built-in Heater -58°F
XNP-6320/6321, QNP-6230/6250/6320</t>
  </si>
  <si>
    <t>White color PTZ flush mount. Compatible with HCP-6320/6320A, QNP-6230/6250/6320, XNP-6320/6321/6120H</t>
  </si>
  <si>
    <t>WWT-P-7200MW</t>
  </si>
  <si>
    <t xml:space="preserve">Micro form factor Wisenet WAVE Client Workstation for 2 monitor output, Wisenet WAVE pre-installed, (10th Gen) Intel Core i7, 16GB RAM, 256GB SSD OS Drive, Windows 10 IoT Enterprise, Single GbE NIC, (2) DisplayPort output, (2) DisplayPort to HDMI adapters included, Keyboard and Mouse Included </t>
  </si>
  <si>
    <t>EN-SU304p-0</t>
  </si>
  <si>
    <t>2 Weeks lead time.
For orders greater than 100, apply 17 Weeks lead time</t>
  </si>
  <si>
    <t>Wisenet SKY Location Setup Fee Bridge 304+ (Compact Form Factor)</t>
  </si>
  <si>
    <t>EN-SU404p-0</t>
  </si>
  <si>
    <t>Wisenet SKY Location Setup Fee Bridge 404+ (Compact Form Factor)</t>
  </si>
  <si>
    <t>SBP-2CTW1</t>
  </si>
  <si>
    <t> 2'x2’ ceiling tile, 1.5” NPT female thread</t>
  </si>
  <si>
    <t>New &amp; Change in January 1, 2022</t>
  </si>
  <si>
    <t>Wisenet SKY CMVR 820 with 120TB Raid 6 (Enterprise Rack Form Factor)</t>
  </si>
  <si>
    <t>Special Order
Limited Stock
Comparable Model
QNO-6012R1</t>
  </si>
  <si>
    <t>Special Order
Limited Stock
Comparable Model
QNV-6012R1</t>
  </si>
  <si>
    <t>Special Order
Limited Stock
Comparable Model
QNV-6082R1</t>
  </si>
  <si>
    <t>Special Order
Limited Stock
Comparable Model
QND-6012R1</t>
  </si>
  <si>
    <t>Special Order
Limited Stock
Comparable Model
QND-6082R1</t>
  </si>
  <si>
    <t xml:space="preserve">Camera - Network </t>
  </si>
  <si>
    <t>PNM-9322VQP Lens module</t>
  </si>
  <si>
    <t>For the PNM-9320VQP, PNM-9321VQP, PNM-9322VQP</t>
  </si>
  <si>
    <r>
      <t>Powered by WN7,  X-Plus series, Indoor Network AI IR Dome Camera,</t>
    </r>
    <r>
      <rPr>
        <sz val="12"/>
        <color rgb="FFFF0000"/>
        <rFont val="Arial"/>
        <family val="2"/>
      </rPr>
      <t xml:space="preserve"> </t>
    </r>
    <r>
      <rPr>
        <sz val="12"/>
        <rFont val="Arial"/>
        <family val="2"/>
      </rPr>
      <t>4K resolution @ 30FPS, 4.4</t>
    </r>
    <r>
      <rPr>
        <sz val="12"/>
        <color indexed="8"/>
        <rFont val="Arial"/>
        <family val="2"/>
      </rPr>
      <t>~9.3mm(2.1x) (112.1°~47.5°) motorized varifocal lens, Triple codec (H.265/H.264/MJPEG), IR viewable length 50m (164ft), USB port for easy installation, Day &amp; Night (ICR),</t>
    </r>
    <r>
      <rPr>
        <sz val="12"/>
        <rFont val="Arial"/>
        <family val="2"/>
      </rPr>
      <t xml:space="preserve"> extremeWDR (120dB), DIS w</t>
    </r>
    <r>
      <rPr>
        <sz val="12"/>
        <color indexed="8"/>
        <rFont val="Arial"/>
        <family val="2"/>
      </rPr>
      <t xml:space="preserve">ith built-in Gyro sensor, Handover, Hard-coated dome bubble, </t>
    </r>
    <r>
      <rPr>
        <sz val="12"/>
        <color rgb="FFFF0000"/>
        <rFont val="Arial"/>
        <family val="2"/>
      </rPr>
      <t>Analytics events based on AI engine: Object detection(Person/Face/Vehicle/License plate), IVA (Virtual line/Area, Enter/Exit, Loitering, direction, intrusion),</t>
    </r>
    <r>
      <rPr>
        <sz val="12"/>
        <color indexed="8"/>
        <rFont val="Arial"/>
        <family val="2"/>
      </rPr>
      <t xml:space="preserve"> Analytics events : Defocus detection, Motion detection, Tampering, Fog detection, Audio detection, Sound classification, Shock detection, Appear/Disappear, FIPS 140-2, 2x micro SD card (512GB x2), IP52, IK10, Operating temperature: -25 °C ~ 50 °C(-13°F ~ +122°F), Power: PoE+/12VDC, Metal shielded RJ-45</t>
    </r>
  </si>
  <si>
    <r>
      <t>Powered by WN7, X-Plus series, Outdoor Network AI IR Vandal Dome Camera,</t>
    </r>
    <r>
      <rPr>
        <sz val="12"/>
        <rFont val="Arial"/>
        <family val="2"/>
      </rPr>
      <t xml:space="preserve"> 4K resolution @ 30FPS</t>
    </r>
    <r>
      <rPr>
        <sz val="12"/>
        <color indexed="8"/>
        <rFont val="Arial"/>
        <family val="2"/>
      </rPr>
      <t xml:space="preserve">, 4.4~9.3mm(2.1x) (112.1°~47.5°) motorized varifocal lens, Triple codec (H.265/H.264/MJPEG), IR viewable length 50m (164ft), USB port for easy installation, USB port for easy installation, Day &amp; Night (ICR), </t>
    </r>
    <r>
      <rPr>
        <sz val="12"/>
        <rFont val="Arial"/>
        <family val="2"/>
      </rPr>
      <t>extremeWDR (120dB), DI</t>
    </r>
    <r>
      <rPr>
        <sz val="12"/>
        <color indexed="8"/>
        <rFont val="Arial"/>
        <family val="2"/>
      </rPr>
      <t>S with built-in Gyro sensor, Handover, Hard-coated dome bubble,</t>
    </r>
    <r>
      <rPr>
        <sz val="12"/>
        <rFont val="Arial"/>
        <family val="2"/>
      </rPr>
      <t xml:space="preserve"> </t>
    </r>
    <r>
      <rPr>
        <sz val="12"/>
        <color rgb="FFFF0000"/>
        <rFont val="Arial"/>
        <family val="2"/>
      </rPr>
      <t>Analytics events based on AI engine: Object detection(Person/Face/Vehicle/License plate), IVA (Virtual line/Area, Enter/Exit, Loitering, direction, intrusion),</t>
    </r>
    <r>
      <rPr>
        <sz val="12"/>
        <rFont val="Arial"/>
        <family val="2"/>
      </rPr>
      <t xml:space="preserve"> An</t>
    </r>
    <r>
      <rPr>
        <sz val="12"/>
        <color indexed="8"/>
        <rFont val="Arial"/>
        <family val="2"/>
      </rPr>
      <t>alytics events : Defocus detection, Motion detection, Tampering, Fog detection, Audio detection, Sound classification, Shock detection, Appear/Disappear, FIPS 140-2, 2x micro SD card (512GB x2), P66, IP67, NEMA4X, IK10+, Operating temperature: -50°C~+55°C(-58°F ~ +131°F), Power: PoE+/12VDC, Metal shielded RJ-45</t>
    </r>
  </si>
  <si>
    <r>
      <t>Powered by WN7, X-Plus series, Outdoor Network AI IR Vandal Dome Camera,</t>
    </r>
    <r>
      <rPr>
        <sz val="12"/>
        <rFont val="Arial"/>
        <family val="2"/>
      </rPr>
      <t xml:space="preserve"> 6MP resolution @ 30FPS</t>
    </r>
    <r>
      <rPr>
        <sz val="12"/>
        <color indexed="8"/>
        <rFont val="Arial"/>
        <family val="2"/>
      </rPr>
      <t>, 4.4~9.3mm(2.1x) (112.1°~47.5°) motorized varifocal lens, Triple codec (H.265/H.264/MJPEG), IR viewable length 50m (164ft), USB port for easy installation, Day &amp; Night (ICR</t>
    </r>
    <r>
      <rPr>
        <sz val="12"/>
        <rFont val="Arial"/>
        <family val="2"/>
      </rPr>
      <t>), extremeWDR (120dB)</t>
    </r>
    <r>
      <rPr>
        <sz val="12"/>
        <color indexed="8"/>
        <rFont val="Arial"/>
        <family val="2"/>
      </rPr>
      <t>, DIS with built-in Gyro sensor, Handover, Hard-coated dome bubble,</t>
    </r>
    <r>
      <rPr>
        <sz val="12"/>
        <rFont val="Arial"/>
        <family val="2"/>
      </rPr>
      <t xml:space="preserve"> </t>
    </r>
    <r>
      <rPr>
        <sz val="12"/>
        <color rgb="FFFF0000"/>
        <rFont val="Arial"/>
        <family val="2"/>
      </rPr>
      <t>Analytics events based on AI engine: Object detection(Person/Face/Vehicle/License plate), IVA (Virtual line/Area, Enter/Exit, Loitering, direction, intrusion)</t>
    </r>
    <r>
      <rPr>
        <sz val="12"/>
        <rFont val="Arial"/>
        <family val="2"/>
      </rPr>
      <t>, An</t>
    </r>
    <r>
      <rPr>
        <sz val="12"/>
        <color indexed="8"/>
        <rFont val="Arial"/>
        <family val="2"/>
      </rPr>
      <t>alytics events : Defocus detection, Motion detection, Tampering, Fog detection, Audio detection, Sound classification, Shock detection, Appear/Disappear, FIPS 140-2, 2x micro SD card (512GB x2), P66, IP67, NEMA4X, IK10+, Operating temperature: -50°C~+55°C(-58°F ~ +131°F), Power: PoE+/12VDC, Metal shielded RJ-45</t>
    </r>
  </si>
  <si>
    <r>
      <t>Powered by WN7, X-Plus series, Indoor Network AI IR Dome Camera,</t>
    </r>
    <r>
      <rPr>
        <sz val="12"/>
        <rFont val="Arial"/>
        <family val="2"/>
      </rPr>
      <t xml:space="preserve"> 6MP resolution @ 30FPS, </t>
    </r>
    <r>
      <rPr>
        <sz val="12"/>
        <color indexed="8"/>
        <rFont val="Arial"/>
        <family val="2"/>
      </rPr>
      <t>4.4~9.3mm(2.1x) (112.1°~47.5°) motorized varifocal lens, Triple codec (H.265/H.264/MJPEG), IR viewable length 50m (164ft), USB port for easy installation, Day &amp; Night (ICR),</t>
    </r>
    <r>
      <rPr>
        <sz val="12"/>
        <rFont val="Arial"/>
        <family val="2"/>
      </rPr>
      <t xml:space="preserve"> extremeWDR (120dB),</t>
    </r>
    <r>
      <rPr>
        <sz val="12"/>
        <color indexed="8"/>
        <rFont val="Arial"/>
        <family val="2"/>
      </rPr>
      <t xml:space="preserve"> DIS with built-in Gyro sensor, Handover, Hard-coated dome bubble, </t>
    </r>
    <r>
      <rPr>
        <sz val="12"/>
        <color rgb="FFFF0000"/>
        <rFont val="Arial"/>
        <family val="2"/>
      </rPr>
      <t>Analytics events based on AI engine: Object detection(Person/Face/Vehicle/License plate), IVA (Virtual line/Area, Enter/Exit, Loitering, direction, intrusion),</t>
    </r>
    <r>
      <rPr>
        <sz val="12"/>
        <color indexed="8"/>
        <rFont val="Arial"/>
        <family val="2"/>
      </rPr>
      <t xml:space="preserve"> Analytics events : Defocus detection, Motion detection, Tampering, Fog detection, Audio detection, Sound classification, Shock detection, Appear/Disappear, FIPS 140-2, 2x micro SD card (512GB x2), IP52, IK10, Operating temperature: -25 °C ~ 50 °C(-13°F ~ +122°F), Power: PoE+/12VDC</t>
    </r>
  </si>
  <si>
    <r>
      <t xml:space="preserve">Powered by WN7, X-Plus series, Indoor Network AI IR Dome Camera, 2MP resolution @ 120FPS, 2.8~12mm(4.3x) (119.5°~27.9°) motorized varifocal lens, Triple codec (H.265/H.264/MJPEG), IR viewable length 50m (164ft), USB port for easy installation, Day &amp; Night (ICR), extremeWDR (150dB), DIS with built-in Gyro sensor, Handover, Hard-coated dome bubble, </t>
    </r>
    <r>
      <rPr>
        <sz val="12"/>
        <color rgb="FFFF0000"/>
        <rFont val="Arial"/>
        <family val="2"/>
      </rPr>
      <t xml:space="preserve">Analytics events based on AI engine : Object detection(Person/Face/Vehicle/License plate), IVA (Virtual line/Area, Enter/Exit, Loitering, direction, intrusion), </t>
    </r>
    <r>
      <rPr>
        <sz val="12"/>
        <color indexed="8"/>
        <rFont val="Arial"/>
        <family val="2"/>
      </rPr>
      <t>Analytics events : Defocus detection, Motion detection, Tampering, Fog detection, Audio detection, Sound classification, Shock detection, Appear/Disappear, FIPS 140-2, 2x micro SD card (512GB x2), IP52, IK10, Operating temperature: -25 °C ~ 50 °C(-13°F ~ +122°F), Power: PoE+/12VDC, Metal shielded RJ-45</t>
    </r>
  </si>
  <si>
    <r>
      <t xml:space="preserve">Powered by WN7, X-Plus series, Outdoor Network AI IR Vandal Dome Camera, 2MP resolution @ 120FPS, 2.8~12mm(4.3x) (119.5°~27.9°) motorized varifocal lens, Triple codec (H.265/H.264/MJPEG), IR viewable length 50m (164ft), USB port for easy installation, Day &amp; Night (ICR), extremeWDR (150dB), DIS with built-in Gyro sensor, Handover, Hard-coated dome bubble, </t>
    </r>
    <r>
      <rPr>
        <sz val="12"/>
        <color rgb="FFFF0000"/>
        <rFont val="Arial"/>
        <family val="2"/>
      </rPr>
      <t>Analytics events based on AI engine: Object detection(Person/Face/Vehicle/License plate), IVA (Virtual line/Area, Enter/Exit, Loitering, direction, intrusion)</t>
    </r>
    <r>
      <rPr>
        <sz val="12"/>
        <color indexed="8"/>
        <rFont val="Arial"/>
        <family val="2"/>
      </rPr>
      <t>, Analytics events : Defocus detection, Motion detection, Tampering, Fog detection, Audio detection, Sound classification, Shock detection, Appear/Disappear, FIPS 140-2, 2x micro SD card (512GB x2), P66, IP67, NEMA4X, IK10+, Operating temperature: -50°C~+55°C(-58°F ~ +131°F), Power: PoE+/12VDC, Metal shielded RJ-45</t>
    </r>
  </si>
  <si>
    <t>USB - Controller</t>
  </si>
  <si>
    <t>Limited Stock
Comparable model 
Bridge 304+</t>
  </si>
  <si>
    <t>Hanwha Techwin America - USA Pricelist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</si>
</sst>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164" formatCode="0\%"/>
    <numFmt numFmtId="165" formatCode="_-[$$-409]* #,##0.00_ ;_-[$$-409]* \-#,##0.00\ ;_-[$$-409]* &quot;-&quot;??_ ;_-@_ "/>
    <numFmt numFmtId="166" formatCode="[$-409]mmmm\ d\,\ yyyy;@"/>
    <numFmt numFmtId="167" formatCode="mm/dd/yy;@"/>
    <numFmt numFmtId="168" formatCode="0.0%"/>
    <numFmt numFmtId="169" formatCode="_([$$-409]* #,##0.00_);_([$$-409]* \(#,##0.00\);_([$$-409]* &quot;-&quot;??_);_(@_)"/>
  </numFmts>
  <fonts count="42" x14ac:knownFonts="1">
    <font>
      <sz val="11"/>
      <color theme="1"/>
      <name val="Calibri"/>
      <family val="2"/>
      <scheme val="minor"/>
    </font>
    <font>
      <sz val="11"/>
      <color theme="1"/>
      <name val="Calibri"/>
      <family val="2"/>
      <scheme val="minor"/>
    </font>
    <font>
      <sz val="11"/>
      <color rgb="FF9C0006"/>
      <name val="Calibri"/>
      <family val="2"/>
      <scheme val="minor"/>
    </font>
    <font>
      <sz val="11"/>
      <color indexed="8"/>
      <name val="Calibri"/>
      <family val="2"/>
    </font>
    <font>
      <b/>
      <sz val="12"/>
      <color rgb="FFFF9900"/>
      <name val="Arial"/>
      <family val="2"/>
    </font>
    <font>
      <sz val="12"/>
      <color indexed="8"/>
      <name val="Arial"/>
      <family val="2"/>
    </font>
    <font>
      <b/>
      <sz val="12"/>
      <color rgb="FF000000"/>
      <name val="Arial"/>
      <family val="2"/>
    </font>
    <font>
      <sz val="12"/>
      <name val="Arial"/>
      <family val="2"/>
    </font>
    <font>
      <sz val="12"/>
      <color rgb="FFFF0000"/>
      <name val="Arial"/>
      <family val="2"/>
    </font>
    <font>
      <sz val="10"/>
      <name val="Arial"/>
      <family val="2"/>
    </font>
    <font>
      <sz val="12"/>
      <color rgb="FF000000"/>
      <name val="Arial"/>
      <family val="2"/>
    </font>
    <font>
      <sz val="12"/>
      <color theme="1"/>
      <name val="Arial"/>
      <family val="2"/>
    </font>
    <font>
      <b/>
      <sz val="20"/>
      <color rgb="FFFF9900"/>
      <name val="Arial"/>
      <family val="2"/>
    </font>
    <font>
      <b/>
      <sz val="12"/>
      <color rgb="FF004AB8"/>
      <name val="Arial"/>
      <family val="2"/>
    </font>
    <font>
      <b/>
      <sz val="12"/>
      <name val="Arial"/>
      <family val="2"/>
    </font>
    <font>
      <b/>
      <sz val="12"/>
      <color theme="1"/>
      <name val="Arial"/>
      <family val="2"/>
    </font>
    <font>
      <b/>
      <sz val="12"/>
      <color indexed="8"/>
      <name val="Arial"/>
      <family val="2"/>
    </font>
    <font>
      <b/>
      <sz val="12"/>
      <color indexed="10"/>
      <name val="Arial"/>
      <family val="2"/>
    </font>
    <font>
      <sz val="12"/>
      <color indexed="10"/>
      <name val="Arial"/>
      <family val="2"/>
    </font>
    <font>
      <sz val="12"/>
      <color theme="1" tint="0.499984740745262"/>
      <name val="Arial"/>
      <family val="2"/>
    </font>
    <font>
      <b/>
      <sz val="12"/>
      <color rgb="FFFF0000"/>
      <name val="Arial"/>
      <family val="2"/>
    </font>
    <font>
      <sz val="12"/>
      <color theme="1"/>
      <name val="Verdana"/>
      <family val="2"/>
    </font>
    <font>
      <b/>
      <u/>
      <sz val="12"/>
      <color indexed="10"/>
      <name val="Arial"/>
      <family val="2"/>
    </font>
    <font>
      <b/>
      <sz val="18"/>
      <color rgb="FFFF9900"/>
      <name val="Arial"/>
      <family val="2"/>
    </font>
    <font>
      <sz val="11"/>
      <color indexed="8"/>
      <name val="Arial"/>
      <family val="2"/>
    </font>
    <font>
      <sz val="11"/>
      <name val="Arial"/>
      <family val="2"/>
    </font>
    <font>
      <i/>
      <sz val="12"/>
      <color indexed="8"/>
      <name val="Arial"/>
      <family val="2"/>
    </font>
    <font>
      <sz val="17"/>
      <color indexed="8"/>
      <name val="Calibri"/>
      <family val="2"/>
    </font>
    <font>
      <sz val="14"/>
      <color indexed="8"/>
      <name val="Calibri"/>
      <family val="2"/>
    </font>
    <font>
      <sz val="12"/>
      <color indexed="8"/>
      <name val="Calibri"/>
      <family val="2"/>
    </font>
    <font>
      <b/>
      <sz val="24"/>
      <color indexed="8"/>
      <name val="Arial"/>
      <family val="2"/>
    </font>
    <font>
      <sz val="24"/>
      <color indexed="8"/>
      <name val="Arial"/>
      <family val="2"/>
    </font>
    <font>
      <sz val="18"/>
      <color indexed="8"/>
      <name val="Arial"/>
      <family val="2"/>
    </font>
    <font>
      <b/>
      <sz val="24"/>
      <color theme="1"/>
      <name val="Arial"/>
      <family val="2"/>
    </font>
    <font>
      <b/>
      <sz val="36"/>
      <color theme="1"/>
      <name val="Arial"/>
      <family val="2"/>
    </font>
    <font>
      <b/>
      <sz val="18"/>
      <name val="Arial"/>
      <family val="2"/>
    </font>
    <font>
      <sz val="18"/>
      <name val="Arial"/>
      <family val="2"/>
    </font>
    <font>
      <b/>
      <sz val="18"/>
      <color theme="0"/>
      <name val="Arial"/>
      <family val="2"/>
    </font>
    <font>
      <b/>
      <sz val="18"/>
      <color rgb="FF0066CC"/>
      <name val="Arial"/>
      <family val="2"/>
    </font>
    <font>
      <sz val="14"/>
      <color indexed="8"/>
      <name val="Arial"/>
      <family val="2"/>
    </font>
    <font>
      <b/>
      <sz val="14"/>
      <color indexed="8"/>
      <name val="Arial"/>
      <family val="2"/>
    </font>
    <font>
      <b/>
      <sz val="16"/>
      <color indexed="8"/>
      <name val="Arial"/>
      <family val="2"/>
    </font>
  </fonts>
  <fills count="1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D6DC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6795556505021"/>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59999389629810485"/>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style="thin">
        <color theme="0" tint="-4.9989318521683403E-2"/>
      </right>
      <top style="thin">
        <color indexed="64"/>
      </top>
      <bottom/>
      <diagonal/>
    </border>
    <border>
      <left style="thin">
        <color theme="0" tint="-4.9989318521683403E-2"/>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thin">
        <color theme="0"/>
      </top>
      <bottom/>
      <diagonal/>
    </border>
    <border>
      <left style="thin">
        <color theme="0"/>
      </left>
      <right/>
      <top style="thin">
        <color theme="0"/>
      </top>
      <bottom/>
      <diagonal/>
    </border>
    <border>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0" fontId="2" fillId="2" borderId="0" applyNumberFormat="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alignment vertical="center"/>
    </xf>
    <xf numFmtId="0" fontId="9"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877">
    <xf numFmtId="0" fontId="0" fillId="0" borderId="0" xfId="0"/>
    <xf numFmtId="1" fontId="5" fillId="0" borderId="0" xfId="2" applyNumberFormat="1" applyFont="1" applyAlignment="1">
      <alignment horizontal="center" vertical="center"/>
    </xf>
    <xf numFmtId="0" fontId="5" fillId="0" borderId="0" xfId="2" applyFont="1"/>
    <xf numFmtId="0" fontId="4" fillId="3" borderId="0" xfId="2" applyFont="1" applyFill="1" applyAlignment="1" applyProtection="1">
      <alignment horizontal="left" vertical="center"/>
    </xf>
    <xf numFmtId="0" fontId="5" fillId="0" borderId="0" xfId="2" applyFont="1" applyAlignment="1">
      <alignmen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5" fillId="0" borderId="0" xfId="2" applyFont="1" applyAlignment="1">
      <alignment vertical="center" wrapText="1"/>
    </xf>
    <xf numFmtId="44" fontId="5" fillId="0" borderId="0" xfId="3" applyFont="1" applyAlignment="1">
      <alignment horizontal="center" vertical="center"/>
    </xf>
    <xf numFmtId="0" fontId="6" fillId="4" borderId="1" xfId="2" applyFont="1" applyFill="1" applyBorder="1" applyAlignment="1">
      <alignment vertical="center" wrapText="1"/>
    </xf>
    <xf numFmtId="0" fontId="6" fillId="4" borderId="1" xfId="2" applyFont="1" applyFill="1" applyBorder="1" applyAlignment="1">
      <alignment horizontal="center" vertical="center" wrapText="1"/>
    </xf>
    <xf numFmtId="44" fontId="6" fillId="4" borderId="1" xfId="3" applyFont="1" applyFill="1" applyBorder="1" applyAlignment="1">
      <alignment horizontal="center" vertical="center" wrapText="1"/>
    </xf>
    <xf numFmtId="1" fontId="6" fillId="4" borderId="1" xfId="2" applyNumberFormat="1" applyFont="1" applyFill="1" applyBorder="1" applyAlignment="1">
      <alignment horizontal="center" vertical="center" wrapText="1"/>
    </xf>
    <xf numFmtId="0" fontId="5" fillId="3" borderId="0" xfId="2" applyFont="1" applyFill="1" applyAlignment="1" applyProtection="1">
      <alignment horizontal="center"/>
    </xf>
    <xf numFmtId="0" fontId="5" fillId="0" borderId="1" xfId="4" applyFont="1" applyBorder="1" applyAlignment="1">
      <alignment vertical="center"/>
    </xf>
    <xf numFmtId="0" fontId="5" fillId="0" borderId="1" xfId="4" applyFont="1" applyFill="1" applyBorder="1" applyAlignment="1">
      <alignment horizontal="left" vertical="center"/>
    </xf>
    <xf numFmtId="0" fontId="7" fillId="0" borderId="1" xfId="4" applyFont="1" applyFill="1" applyBorder="1" applyAlignment="1" applyProtection="1">
      <alignment horizontal="center" vertical="center" wrapText="1"/>
    </xf>
    <xf numFmtId="0" fontId="5" fillId="0" borderId="1" xfId="4" applyFont="1" applyFill="1" applyBorder="1" applyAlignment="1">
      <alignment horizontal="left" vertical="center" wrapText="1"/>
    </xf>
    <xf numFmtId="44" fontId="5" fillId="0" borderId="1" xfId="5" applyFont="1" applyFill="1" applyBorder="1" applyAlignment="1">
      <alignment horizontal="center" vertical="center"/>
    </xf>
    <xf numFmtId="1" fontId="7" fillId="0" borderId="1" xfId="4" applyNumberFormat="1" applyFont="1" applyFill="1" applyBorder="1" applyAlignment="1">
      <alignment horizontal="center" vertical="center" wrapText="1"/>
    </xf>
    <xf numFmtId="1" fontId="5" fillId="0" borderId="1" xfId="4" applyNumberFormat="1" applyFont="1" applyFill="1" applyBorder="1" applyAlignment="1" applyProtection="1">
      <alignment horizontal="center" vertical="center" wrapText="1"/>
    </xf>
    <xf numFmtId="1" fontId="7" fillId="0" borderId="1" xfId="4" applyNumberFormat="1" applyFont="1" applyFill="1" applyBorder="1" applyAlignment="1">
      <alignment horizontal="center" vertical="center"/>
    </xf>
    <xf numFmtId="1" fontId="5" fillId="0" borderId="1" xfId="4" applyNumberFormat="1" applyFont="1" applyFill="1" applyBorder="1" applyAlignment="1">
      <alignment horizontal="center" vertical="center" wrapText="1"/>
    </xf>
    <xf numFmtId="0" fontId="5" fillId="0" borderId="1" xfId="4" applyFont="1" applyFill="1" applyBorder="1" applyAlignment="1">
      <alignment horizontal="center" vertical="center"/>
    </xf>
    <xf numFmtId="0" fontId="8" fillId="0" borderId="1" xfId="4" applyFont="1" applyFill="1" applyBorder="1" applyAlignment="1">
      <alignment horizontal="center" vertical="center"/>
    </xf>
    <xf numFmtId="0" fontId="5" fillId="0" borderId="1" xfId="4" applyFont="1" applyFill="1" applyBorder="1" applyAlignment="1">
      <alignment vertical="center" wrapText="1"/>
    </xf>
    <xf numFmtId="44" fontId="5" fillId="0" borderId="1" xfId="5" applyFont="1" applyFill="1" applyBorder="1" applyAlignment="1">
      <alignment vertical="center"/>
    </xf>
    <xf numFmtId="1" fontId="5" fillId="0" borderId="1" xfId="4" applyNumberFormat="1" applyFont="1" applyFill="1" applyBorder="1" applyAlignment="1">
      <alignment horizontal="center" vertical="center"/>
    </xf>
    <xf numFmtId="0" fontId="5" fillId="0" borderId="1" xfId="6" applyFont="1" applyFill="1" applyBorder="1" applyAlignment="1" applyProtection="1">
      <alignment vertical="center" wrapText="1"/>
    </xf>
    <xf numFmtId="0" fontId="5" fillId="0" borderId="1" xfId="4" applyFont="1" applyBorder="1" applyAlignment="1">
      <alignment horizontal="left" vertical="center"/>
    </xf>
    <xf numFmtId="0" fontId="5" fillId="0" borderId="1" xfId="4" applyFont="1" applyBorder="1" applyAlignment="1">
      <alignment horizontal="center" vertical="center"/>
    </xf>
    <xf numFmtId="0" fontId="8" fillId="0" borderId="1" xfId="6" applyFont="1" applyFill="1" applyBorder="1" applyAlignment="1" applyProtection="1">
      <alignment horizontal="center" vertical="center" wrapText="1"/>
    </xf>
    <xf numFmtId="0" fontId="5" fillId="0" borderId="1" xfId="4" applyFont="1" applyFill="1" applyBorder="1" applyAlignment="1">
      <alignment vertical="center"/>
    </xf>
    <xf numFmtId="0" fontId="5" fillId="3" borderId="1" xfId="4" applyFont="1" applyFill="1" applyBorder="1" applyAlignment="1">
      <alignment vertical="center"/>
    </xf>
    <xf numFmtId="44" fontId="11" fillId="0" borderId="1" xfId="5" applyFont="1" applyFill="1" applyBorder="1" applyAlignment="1">
      <alignment horizontal="center" vertical="center" wrapText="1"/>
    </xf>
    <xf numFmtId="0" fontId="11" fillId="3" borderId="1" xfId="6" applyFont="1" applyFill="1" applyBorder="1" applyAlignment="1" applyProtection="1">
      <alignment horizontal="center" vertical="center" wrapText="1"/>
    </xf>
    <xf numFmtId="0" fontId="5" fillId="0" borderId="1" xfId="4" applyFont="1" applyBorder="1" applyAlignment="1">
      <alignment vertical="center" wrapText="1"/>
    </xf>
    <xf numFmtId="0" fontId="5" fillId="3" borderId="1" xfId="4" applyFont="1" applyFill="1" applyBorder="1" applyAlignment="1" applyProtection="1">
      <alignment vertical="center" wrapText="1"/>
    </xf>
    <xf numFmtId="0" fontId="5" fillId="0" borderId="1" xfId="4" applyFont="1" applyFill="1" applyBorder="1" applyAlignment="1">
      <alignment horizontal="center" vertical="center" wrapText="1"/>
    </xf>
    <xf numFmtId="0" fontId="8" fillId="3" borderId="1" xfId="6" applyFont="1" applyFill="1" applyBorder="1" applyAlignment="1">
      <alignment horizontal="center" vertical="center" wrapText="1"/>
    </xf>
    <xf numFmtId="0" fontId="5" fillId="0" borderId="0" xfId="2" applyFont="1" applyAlignment="1">
      <alignment horizontal="left" vertical="center"/>
    </xf>
    <xf numFmtId="0" fontId="12" fillId="3" borderId="0" xfId="2" applyFont="1" applyFill="1" applyAlignment="1" applyProtection="1">
      <alignment vertical="center"/>
    </xf>
    <xf numFmtId="0" fontId="13" fillId="3" borderId="0" xfId="2" applyFont="1" applyFill="1" applyAlignment="1" applyProtection="1">
      <alignment vertical="center"/>
    </xf>
    <xf numFmtId="0" fontId="13" fillId="3" borderId="0" xfId="2" applyFont="1" applyFill="1" applyAlignment="1" applyProtection="1">
      <alignment horizontal="center" vertical="center" wrapText="1"/>
    </xf>
    <xf numFmtId="0" fontId="13" fillId="3" borderId="0" xfId="2" applyFont="1" applyFill="1" applyAlignment="1" applyProtection="1">
      <alignment horizontal="center" vertical="center"/>
    </xf>
    <xf numFmtId="44" fontId="7" fillId="3" borderId="0" xfId="3" applyFont="1" applyFill="1" applyAlignment="1" applyProtection="1">
      <alignment horizontal="center" vertical="center"/>
    </xf>
    <xf numFmtId="0" fontId="5" fillId="0" borderId="0" xfId="2" applyFont="1" applyFill="1" applyAlignment="1" applyProtection="1">
      <alignment horizontal="center" vertical="center"/>
      <protection locked="0"/>
    </xf>
    <xf numFmtId="0" fontId="5" fillId="3" borderId="0" xfId="2" applyFont="1" applyFill="1" applyAlignment="1" applyProtection="1">
      <alignment horizontal="left"/>
    </xf>
    <xf numFmtId="44" fontId="14" fillId="0" borderId="0" xfId="2" applyNumberFormat="1" applyFont="1" applyFill="1" applyBorder="1" applyAlignment="1" applyProtection="1">
      <alignment vertical="center"/>
    </xf>
    <xf numFmtId="44" fontId="14" fillId="0" borderId="0" xfId="2" applyNumberFormat="1" applyFont="1" applyFill="1" applyBorder="1" applyAlignment="1" applyProtection="1">
      <alignment vertical="center" wrapText="1"/>
    </xf>
    <xf numFmtId="44" fontId="14" fillId="0" borderId="0" xfId="2" applyNumberFormat="1" applyFont="1" applyFill="1" applyBorder="1" applyAlignment="1" applyProtection="1">
      <alignment horizontal="center" vertical="center" wrapText="1"/>
    </xf>
    <xf numFmtId="44" fontId="7" fillId="0" borderId="0" xfId="2" applyNumberFormat="1" applyFont="1" applyFill="1" applyBorder="1" applyAlignment="1" applyProtection="1">
      <alignment horizontal="center" vertical="center" wrapText="1"/>
    </xf>
    <xf numFmtId="0" fontId="5" fillId="0" borderId="2" xfId="2" applyFont="1" applyFill="1" applyBorder="1" applyAlignment="1" applyProtection="1">
      <alignment horizontal="center" vertical="center"/>
    </xf>
    <xf numFmtId="44" fontId="14" fillId="0" borderId="3" xfId="3" applyFont="1" applyFill="1" applyBorder="1" applyAlignment="1" applyProtection="1">
      <alignment horizontal="center" vertical="center" wrapText="1"/>
    </xf>
    <xf numFmtId="0" fontId="5" fillId="0" borderId="0" xfId="2" applyFont="1" applyFill="1" applyAlignment="1" applyProtection="1">
      <alignment horizontal="center" vertical="center"/>
    </xf>
    <xf numFmtId="0" fontId="15" fillId="5" borderId="1" xfId="2" applyFont="1" applyFill="1" applyBorder="1" applyAlignment="1" applyProtection="1">
      <alignment vertical="center"/>
      <protection locked="0"/>
    </xf>
    <xf numFmtId="0" fontId="15" fillId="5" borderId="1" xfId="2" applyFont="1" applyFill="1" applyBorder="1" applyAlignment="1" applyProtection="1">
      <alignment vertical="center" wrapText="1"/>
      <protection locked="0"/>
    </xf>
    <xf numFmtId="0" fontId="15" fillId="5" borderId="1" xfId="2" applyFont="1" applyFill="1" applyBorder="1" applyAlignment="1" applyProtection="1">
      <alignment horizontal="center" vertical="center" wrapText="1"/>
      <protection locked="0"/>
    </xf>
    <xf numFmtId="0" fontId="15" fillId="5" borderId="4" xfId="2" applyFont="1" applyFill="1" applyBorder="1" applyAlignment="1" applyProtection="1">
      <alignment horizontal="center" vertical="center" wrapText="1"/>
      <protection locked="0"/>
    </xf>
    <xf numFmtId="164" fontId="14" fillId="6" borderId="1" xfId="7" applyNumberFormat="1" applyFont="1" applyFill="1" applyBorder="1" applyAlignment="1" applyProtection="1">
      <alignment horizontal="center" vertical="center" wrapText="1"/>
      <protection locked="0"/>
    </xf>
    <xf numFmtId="0" fontId="16" fillId="5" borderId="1" xfId="2" applyFont="1" applyFill="1" applyBorder="1" applyAlignment="1" applyProtection="1">
      <alignment horizontal="center" vertical="center"/>
      <protection locked="0"/>
    </xf>
    <xf numFmtId="0" fontId="12" fillId="7" borderId="5" xfId="2" applyFont="1" applyFill="1" applyBorder="1" applyAlignment="1" applyProtection="1">
      <alignment vertical="center"/>
      <protection locked="0"/>
    </xf>
    <xf numFmtId="0" fontId="4" fillId="7" borderId="6" xfId="2" applyFont="1" applyFill="1" applyBorder="1" applyAlignment="1" applyProtection="1">
      <alignment horizontal="center" vertical="center" wrapText="1"/>
      <protection locked="0"/>
    </xf>
    <xf numFmtId="0" fontId="5" fillId="7" borderId="6" xfId="2" applyFont="1" applyFill="1" applyBorder="1" applyAlignment="1">
      <alignment horizontal="center" vertical="center" wrapText="1"/>
    </xf>
    <xf numFmtId="0" fontId="5" fillId="7" borderId="6" xfId="2" applyFont="1" applyFill="1" applyBorder="1" applyAlignment="1">
      <alignment horizontal="center" vertical="center"/>
    </xf>
    <xf numFmtId="0" fontId="5" fillId="7" borderId="7" xfId="2" applyFont="1" applyFill="1" applyBorder="1" applyAlignment="1">
      <alignment horizontal="center" vertical="center"/>
    </xf>
    <xf numFmtId="0" fontId="5" fillId="3" borderId="1" xfId="2" applyFont="1" applyFill="1" applyBorder="1" applyAlignment="1" applyProtection="1">
      <alignment vertical="center"/>
    </xf>
    <xf numFmtId="0" fontId="10" fillId="3" borderId="1" xfId="2" applyFont="1" applyFill="1" applyBorder="1" applyAlignment="1">
      <alignment vertical="center" wrapText="1"/>
    </xf>
    <xf numFmtId="0" fontId="10"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10" fillId="3" borderId="1" xfId="2" applyFont="1" applyFill="1" applyBorder="1" applyAlignment="1">
      <alignment horizontal="left" vertical="center" wrapText="1"/>
    </xf>
    <xf numFmtId="44" fontId="5" fillId="3" borderId="1" xfId="3" applyFont="1" applyFill="1" applyBorder="1" applyAlignment="1">
      <alignment horizontal="center" vertical="center"/>
    </xf>
    <xf numFmtId="1" fontId="7" fillId="3" borderId="1" xfId="2" applyNumberFormat="1" applyFont="1" applyFill="1" applyBorder="1" applyAlignment="1">
      <alignment horizontal="center" vertical="center" wrapText="1"/>
    </xf>
    <xf numFmtId="0" fontId="5" fillId="0" borderId="1" xfId="2" applyFont="1" applyFill="1" applyBorder="1" applyAlignment="1" applyProtection="1">
      <alignment vertical="center"/>
    </xf>
    <xf numFmtId="0" fontId="5" fillId="0" borderId="1" xfId="2" applyFont="1" applyFill="1" applyBorder="1" applyAlignment="1">
      <alignment vertical="center"/>
    </xf>
    <xf numFmtId="0" fontId="10" fillId="0" borderId="1" xfId="2" applyFont="1" applyFill="1" applyBorder="1" applyAlignment="1">
      <alignment horizontal="center" vertical="center" wrapText="1"/>
    </xf>
    <xf numFmtId="0" fontId="8" fillId="0" borderId="1" xfId="2" applyFont="1" applyFill="1" applyBorder="1" applyAlignment="1" applyProtection="1">
      <alignment horizontal="center" vertical="center" wrapText="1"/>
    </xf>
    <xf numFmtId="0" fontId="10" fillId="0" borderId="1" xfId="2" applyFont="1" applyFill="1" applyBorder="1" applyAlignment="1">
      <alignment vertical="center" wrapText="1"/>
    </xf>
    <xf numFmtId="44" fontId="5" fillId="0" borderId="1" xfId="3" applyFont="1" applyFill="1" applyBorder="1" applyAlignment="1">
      <alignment horizontal="right" vertical="center"/>
    </xf>
    <xf numFmtId="44" fontId="5" fillId="0" borderId="1" xfId="3" applyFont="1" applyFill="1" applyBorder="1" applyAlignment="1">
      <alignment horizontal="center" vertical="center"/>
    </xf>
    <xf numFmtId="1" fontId="5" fillId="0" borderId="1" xfId="2" applyNumberFormat="1" applyFont="1" applyFill="1" applyBorder="1" applyAlignment="1" applyProtection="1">
      <alignment horizontal="center" vertical="center" wrapText="1"/>
    </xf>
    <xf numFmtId="0" fontId="7" fillId="3" borderId="1" xfId="2" applyFont="1" applyFill="1" applyBorder="1" applyAlignment="1">
      <alignment horizontal="center" vertical="center" wrapText="1"/>
    </xf>
    <xf numFmtId="0" fontId="7" fillId="3" borderId="1" xfId="2" applyFont="1" applyFill="1" applyBorder="1" applyAlignment="1" applyProtection="1">
      <alignment vertical="center"/>
    </xf>
    <xf numFmtId="0" fontId="5" fillId="3" borderId="1" xfId="2" applyFont="1" applyFill="1" applyBorder="1" applyAlignment="1">
      <alignment vertical="center"/>
    </xf>
    <xf numFmtId="0" fontId="5" fillId="3" borderId="1" xfId="2" applyFont="1" applyFill="1" applyBorder="1" applyAlignment="1">
      <alignment horizontal="center" vertical="center" wrapText="1"/>
    </xf>
    <xf numFmtId="0" fontId="5" fillId="3" borderId="1" xfId="2" applyFont="1" applyFill="1" applyBorder="1" applyAlignment="1">
      <alignment horizontal="center" vertical="center"/>
    </xf>
    <xf numFmtId="0" fontId="5" fillId="3" borderId="1" xfId="2" applyFont="1" applyFill="1" applyBorder="1" applyAlignment="1">
      <alignment vertical="center" wrapText="1"/>
    </xf>
    <xf numFmtId="0" fontId="5" fillId="0" borderId="1" xfId="2" applyFont="1" applyFill="1" applyBorder="1" applyAlignment="1">
      <alignment horizontal="left" vertical="center"/>
    </xf>
    <xf numFmtId="0" fontId="5" fillId="0" borderId="1" xfId="2" applyFont="1" applyFill="1" applyBorder="1" applyAlignment="1">
      <alignment horizontal="center" vertical="center" wrapText="1"/>
    </xf>
    <xf numFmtId="0" fontId="8" fillId="0" borderId="1" xfId="2" applyFont="1" applyFill="1" applyBorder="1" applyAlignment="1">
      <alignment horizontal="center" vertical="center"/>
    </xf>
    <xf numFmtId="0" fontId="5" fillId="0" borderId="1" xfId="2" applyFont="1" applyFill="1" applyBorder="1" applyAlignment="1">
      <alignment horizontal="left" vertical="center" wrapText="1"/>
    </xf>
    <xf numFmtId="0" fontId="5" fillId="0" borderId="0" xfId="2" applyFont="1" applyFill="1" applyAlignment="1" applyProtection="1">
      <alignment horizontal="center"/>
    </xf>
    <xf numFmtId="0" fontId="11" fillId="3" borderId="1" xfId="2" applyFont="1" applyFill="1" applyBorder="1" applyAlignment="1" applyProtection="1">
      <alignment vertical="center" wrapText="1"/>
    </xf>
    <xf numFmtId="0" fontId="5" fillId="3" borderId="1" xfId="2" applyFont="1" applyFill="1" applyBorder="1" applyAlignment="1" applyProtection="1">
      <alignment vertical="center" wrapText="1"/>
    </xf>
    <xf numFmtId="1" fontId="8" fillId="3" borderId="1" xfId="2" applyNumberFormat="1" applyFont="1" applyFill="1" applyBorder="1" applyAlignment="1">
      <alignment horizontal="center" vertical="center" wrapText="1"/>
    </xf>
    <xf numFmtId="0" fontId="11" fillId="3" borderId="1"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1" fontId="5" fillId="3" borderId="1" xfId="2" applyNumberFormat="1"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8" fillId="0" borderId="1" xfId="2" applyFont="1" applyFill="1" applyBorder="1" applyAlignment="1">
      <alignment horizontal="center" vertical="center" wrapText="1"/>
    </xf>
    <xf numFmtId="44" fontId="10" fillId="3" borderId="1" xfId="3" applyFont="1" applyFill="1" applyBorder="1" applyAlignment="1">
      <alignment horizontal="center" vertical="center"/>
    </xf>
    <xf numFmtId="0" fontId="7"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1" fontId="7" fillId="0" borderId="1" xfId="2" applyNumberFormat="1" applyFont="1" applyFill="1" applyBorder="1" applyAlignment="1">
      <alignment horizontal="center" vertical="center" wrapText="1"/>
    </xf>
    <xf numFmtId="1" fontId="5" fillId="3" borderId="1" xfId="2" applyNumberFormat="1" applyFont="1" applyFill="1" applyBorder="1" applyAlignment="1">
      <alignment horizontal="center" vertical="center" wrapText="1"/>
    </xf>
    <xf numFmtId="0" fontId="5" fillId="3" borderId="8" xfId="2" applyFont="1" applyFill="1" applyBorder="1" applyAlignment="1" applyProtection="1">
      <alignment vertical="center" wrapText="1"/>
    </xf>
    <xf numFmtId="0" fontId="5" fillId="0" borderId="8" xfId="2" applyFont="1" applyFill="1" applyBorder="1" applyAlignment="1" applyProtection="1">
      <alignment vertical="center"/>
    </xf>
    <xf numFmtId="0" fontId="10" fillId="0" borderId="8" xfId="2" applyFont="1" applyFill="1" applyBorder="1" applyAlignment="1">
      <alignment vertical="center" wrapText="1"/>
    </xf>
    <xf numFmtId="0" fontId="10" fillId="0" borderId="8"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10" fillId="0" borderId="8" xfId="2" applyFont="1" applyFill="1" applyBorder="1" applyAlignment="1">
      <alignment horizontal="left" vertical="center" wrapText="1"/>
    </xf>
    <xf numFmtId="44" fontId="5" fillId="0" borderId="8" xfId="3" applyFont="1" applyFill="1" applyBorder="1" applyAlignment="1">
      <alignment horizontal="center" vertical="center"/>
    </xf>
    <xf numFmtId="1" fontId="7" fillId="0" borderId="8" xfId="2" applyNumberFormat="1" applyFont="1" applyFill="1" applyBorder="1" applyAlignment="1">
      <alignment horizontal="center" vertical="center" wrapText="1"/>
    </xf>
    <xf numFmtId="0" fontId="5" fillId="3" borderId="1" xfId="2" applyFont="1" applyFill="1" applyBorder="1" applyAlignment="1" applyProtection="1">
      <alignment horizontal="center" vertical="center" wrapText="1"/>
    </xf>
    <xf numFmtId="44" fontId="7" fillId="3" borderId="1" xfId="3" applyFont="1" applyFill="1" applyBorder="1" applyAlignment="1" applyProtection="1">
      <alignment horizontal="center" vertical="center" wrapText="1"/>
    </xf>
    <xf numFmtId="44" fontId="5" fillId="0" borderId="1" xfId="3" applyFont="1" applyBorder="1" applyAlignment="1">
      <alignment horizontal="center" vertical="center"/>
    </xf>
    <xf numFmtId="1" fontId="5" fillId="0" borderId="1" xfId="2" applyNumberFormat="1" applyFont="1" applyBorder="1" applyAlignment="1">
      <alignment horizontal="center" vertical="center"/>
    </xf>
    <xf numFmtId="0" fontId="7" fillId="0" borderId="1" xfId="2"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1" fontId="8" fillId="0" borderId="1" xfId="2" applyNumberFormat="1" applyFont="1" applyBorder="1" applyAlignment="1">
      <alignment horizontal="center" vertical="center"/>
    </xf>
    <xf numFmtId="0" fontId="7" fillId="0" borderId="1" xfId="2" applyFont="1" applyFill="1" applyBorder="1" applyAlignment="1">
      <alignment vertical="center"/>
    </xf>
    <xf numFmtId="0" fontId="7" fillId="3" borderId="1" xfId="2" applyFont="1" applyFill="1" applyBorder="1" applyAlignment="1">
      <alignment vertical="center"/>
    </xf>
    <xf numFmtId="0" fontId="11" fillId="3" borderId="8" xfId="2" applyFont="1" applyFill="1" applyBorder="1" applyAlignment="1" applyProtection="1">
      <alignment horizontal="center" vertical="center" wrapText="1"/>
    </xf>
    <xf numFmtId="1" fontId="8" fillId="0" borderId="1" xfId="2" applyNumberFormat="1" applyFont="1" applyFill="1" applyBorder="1" applyAlignment="1" applyProtection="1">
      <alignment horizontal="center" vertical="center" wrapText="1"/>
      <protection locked="0"/>
    </xf>
    <xf numFmtId="0" fontId="19" fillId="0" borderId="0" xfId="2" applyFont="1" applyFill="1" applyAlignment="1" applyProtection="1">
      <alignment horizontal="left" vertical="center"/>
    </xf>
    <xf numFmtId="0" fontId="7" fillId="3" borderId="1" xfId="2" applyFont="1" applyFill="1" applyBorder="1" applyAlignment="1" applyProtection="1">
      <alignment vertical="center" wrapText="1"/>
    </xf>
    <xf numFmtId="44" fontId="7" fillId="3" borderId="1" xfId="3" applyFont="1" applyFill="1" applyBorder="1" applyAlignment="1">
      <alignment horizontal="center" vertical="center"/>
    </xf>
    <xf numFmtId="44" fontId="7" fillId="0" borderId="1" xfId="3" applyFont="1" applyFill="1" applyBorder="1" applyAlignment="1" applyProtection="1">
      <alignment horizontal="center" vertical="center" wrapText="1"/>
    </xf>
    <xf numFmtId="0" fontId="5" fillId="3" borderId="0" xfId="2" applyFont="1" applyFill="1" applyAlignment="1" applyProtection="1">
      <alignment horizontal="left" vertical="center"/>
    </xf>
    <xf numFmtId="0" fontId="5" fillId="0" borderId="9" xfId="6" applyFont="1" applyFill="1" applyBorder="1" applyAlignment="1" applyProtection="1">
      <alignment vertical="center"/>
    </xf>
    <xf numFmtId="0" fontId="5" fillId="0" borderId="8" xfId="6" applyFont="1" applyFill="1" applyBorder="1" applyAlignment="1">
      <alignment horizontal="left" vertical="center" wrapText="1"/>
    </xf>
    <xf numFmtId="1" fontId="5" fillId="0" borderId="1" xfId="6" applyNumberFormat="1" applyFont="1" applyFill="1" applyBorder="1" applyAlignment="1">
      <alignment horizontal="center" vertical="center" wrapText="1"/>
    </xf>
    <xf numFmtId="0" fontId="5" fillId="0" borderId="0" xfId="2" applyFont="1" applyFill="1" applyAlignment="1" applyProtection="1">
      <alignment horizontal="left" vertical="center"/>
    </xf>
    <xf numFmtId="0" fontId="5" fillId="0" borderId="8" xfId="6" applyFont="1" applyFill="1" applyBorder="1" applyAlignment="1" applyProtection="1">
      <alignment vertical="center"/>
    </xf>
    <xf numFmtId="1" fontId="5" fillId="0" borderId="1" xfId="6" applyNumberFormat="1" applyFont="1" applyFill="1" applyBorder="1" applyAlignment="1" applyProtection="1">
      <alignment horizontal="center" vertical="center" wrapText="1"/>
      <protection locked="0"/>
    </xf>
    <xf numFmtId="0" fontId="5" fillId="0" borderId="1" xfId="6" applyFont="1" applyFill="1" applyBorder="1" applyAlignment="1" applyProtection="1">
      <alignment vertical="center"/>
    </xf>
    <xf numFmtId="0" fontId="5" fillId="0" borderId="1" xfId="6" applyFont="1" applyFill="1" applyBorder="1" applyAlignment="1">
      <alignment horizontal="left" vertical="center" wrapText="1"/>
    </xf>
    <xf numFmtId="1" fontId="7" fillId="0" borderId="1" xfId="6" applyNumberFormat="1" applyFont="1" applyFill="1" applyBorder="1" applyAlignment="1">
      <alignment horizontal="center" vertical="center" wrapText="1"/>
    </xf>
    <xf numFmtId="0" fontId="5" fillId="3" borderId="8" xfId="2" applyFont="1" applyFill="1" applyBorder="1" applyAlignment="1">
      <alignment vertical="center" wrapText="1"/>
    </xf>
    <xf numFmtId="1" fontId="5" fillId="3" borderId="1" xfId="2" applyNumberFormat="1" applyFont="1" applyFill="1" applyBorder="1" applyAlignment="1" applyProtection="1">
      <alignment horizontal="center" vertical="center" wrapText="1"/>
      <protection locked="0"/>
    </xf>
    <xf numFmtId="44" fontId="10" fillId="3" borderId="1" xfId="3" applyFont="1" applyFill="1" applyBorder="1" applyAlignment="1">
      <alignment horizontal="center" vertical="center" wrapText="1"/>
    </xf>
    <xf numFmtId="0" fontId="19" fillId="3" borderId="0" xfId="2" applyFont="1" applyFill="1" applyAlignment="1" applyProtection="1">
      <alignment horizontal="left" vertical="center"/>
    </xf>
    <xf numFmtId="1" fontId="5" fillId="3" borderId="1" xfId="2" applyNumberFormat="1" applyFont="1" applyFill="1" applyBorder="1" applyAlignment="1">
      <alignment horizontal="center" vertical="center"/>
    </xf>
    <xf numFmtId="0" fontId="5" fillId="3" borderId="1" xfId="2" applyFont="1" applyFill="1" applyBorder="1" applyAlignment="1">
      <alignment horizontal="left" vertical="center"/>
    </xf>
    <xf numFmtId="0" fontId="5" fillId="3" borderId="1" xfId="6" applyFont="1" applyFill="1" applyBorder="1" applyAlignment="1" applyProtection="1">
      <alignment vertical="center"/>
    </xf>
    <xf numFmtId="0" fontId="5" fillId="3" borderId="1" xfId="6" applyFont="1" applyFill="1" applyBorder="1" applyAlignment="1">
      <alignment vertical="center"/>
    </xf>
    <xf numFmtId="0" fontId="5" fillId="3" borderId="1" xfId="6" applyFont="1" applyFill="1" applyBorder="1" applyAlignment="1">
      <alignment wrapText="1"/>
    </xf>
    <xf numFmtId="44" fontId="5" fillId="3" borderId="1" xfId="5" applyFont="1" applyFill="1" applyBorder="1" applyAlignment="1">
      <alignment horizontal="center" vertical="center"/>
    </xf>
    <xf numFmtId="1" fontId="5" fillId="3" borderId="1" xfId="6" applyNumberFormat="1" applyFont="1" applyFill="1" applyBorder="1" applyAlignment="1">
      <alignment horizontal="center" vertical="center"/>
    </xf>
    <xf numFmtId="0" fontId="5" fillId="3" borderId="9" xfId="2" applyFont="1" applyFill="1" applyBorder="1" applyAlignment="1" applyProtection="1">
      <alignment vertical="center"/>
    </xf>
    <xf numFmtId="1" fontId="8" fillId="3" borderId="1" xfId="2" applyNumberFormat="1" applyFont="1" applyFill="1" applyBorder="1" applyAlignment="1">
      <alignment horizontal="center" vertical="center"/>
    </xf>
    <xf numFmtId="0" fontId="10" fillId="3" borderId="1" xfId="2" applyFont="1" applyFill="1" applyBorder="1" applyAlignment="1">
      <alignment vertical="center"/>
    </xf>
    <xf numFmtId="0" fontId="10" fillId="3" borderId="1" xfId="2" applyFont="1" applyFill="1" applyBorder="1" applyAlignment="1">
      <alignment horizontal="center" vertical="center"/>
    </xf>
    <xf numFmtId="0" fontId="5" fillId="3" borderId="1" xfId="6" applyFont="1" applyFill="1" applyBorder="1" applyAlignment="1">
      <alignment horizontal="left" vertical="center"/>
    </xf>
    <xf numFmtId="0" fontId="5" fillId="3" borderId="1" xfId="6" applyFont="1" applyFill="1" applyBorder="1" applyAlignment="1">
      <alignment horizontal="center" vertical="center" wrapText="1"/>
    </xf>
    <xf numFmtId="0" fontId="10" fillId="3" borderId="1" xfId="6" applyFont="1" applyFill="1" applyBorder="1" applyAlignment="1">
      <alignment vertical="center" wrapText="1"/>
    </xf>
    <xf numFmtId="1" fontId="8" fillId="0" borderId="1" xfId="2" applyNumberFormat="1" applyFont="1" applyFill="1" applyBorder="1" applyAlignment="1" applyProtection="1">
      <alignment horizontal="center" vertical="center"/>
      <protection locked="0"/>
    </xf>
    <xf numFmtId="0" fontId="5" fillId="0" borderId="1" xfId="2" applyFont="1" applyFill="1" applyBorder="1" applyAlignment="1">
      <alignment horizontal="center" vertical="center"/>
    </xf>
    <xf numFmtId="1" fontId="8" fillId="3" borderId="1" xfId="2" applyNumberFormat="1" applyFont="1" applyFill="1" applyBorder="1" applyAlignment="1" applyProtection="1">
      <alignment horizontal="center" vertical="center"/>
      <protection locked="0"/>
    </xf>
    <xf numFmtId="0" fontId="20" fillId="0" borderId="1" xfId="2" applyFont="1" applyFill="1" applyBorder="1" applyAlignment="1">
      <alignment vertical="center" wrapText="1"/>
    </xf>
    <xf numFmtId="44" fontId="5" fillId="0" borderId="10" xfId="3" applyFont="1" applyBorder="1" applyAlignment="1">
      <alignment horizontal="center" vertical="center"/>
    </xf>
    <xf numFmtId="0" fontId="5" fillId="0" borderId="9" xfId="2" applyFont="1" applyFill="1" applyBorder="1" applyAlignment="1" applyProtection="1">
      <alignment vertical="center"/>
    </xf>
    <xf numFmtId="1" fontId="8" fillId="3" borderId="1" xfId="2" applyNumberFormat="1" applyFont="1" applyFill="1" applyBorder="1" applyAlignment="1" applyProtection="1">
      <alignment horizontal="center" vertical="center" wrapText="1"/>
      <protection locked="0"/>
    </xf>
    <xf numFmtId="0" fontId="11" fillId="0" borderId="8" xfId="2" applyFont="1" applyFill="1" applyBorder="1" applyAlignment="1" applyProtection="1">
      <alignment horizontal="center" vertical="center" wrapText="1"/>
    </xf>
    <xf numFmtId="0" fontId="7" fillId="0" borderId="8" xfId="2" applyFont="1" applyFill="1" applyBorder="1" applyAlignment="1">
      <alignment vertical="center"/>
    </xf>
    <xf numFmtId="0" fontId="11" fillId="3" borderId="1" xfId="2" applyFont="1" applyFill="1" applyBorder="1" applyAlignment="1" applyProtection="1">
      <alignment vertical="center"/>
    </xf>
    <xf numFmtId="0" fontId="7" fillId="3" borderId="1" xfId="2" applyFont="1" applyFill="1" applyBorder="1" applyAlignment="1">
      <alignment vertical="center" wrapText="1"/>
    </xf>
    <xf numFmtId="0" fontId="7" fillId="3" borderId="1" xfId="2" applyFont="1" applyFill="1" applyBorder="1" applyAlignment="1" applyProtection="1">
      <alignment horizontal="center" vertical="center" wrapText="1"/>
    </xf>
    <xf numFmtId="1" fontId="5" fillId="0" borderId="1" xfId="2" applyNumberFormat="1" applyFont="1" applyFill="1" applyBorder="1" applyAlignment="1" applyProtection="1">
      <alignment horizontal="center" vertical="center" wrapText="1"/>
      <protection locked="0"/>
    </xf>
    <xf numFmtId="0" fontId="5" fillId="3" borderId="1"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8" xfId="2" applyFont="1" applyFill="1" applyBorder="1" applyAlignment="1" applyProtection="1">
      <alignment vertical="center" wrapText="1"/>
    </xf>
    <xf numFmtId="0" fontId="5" fillId="3" borderId="8" xfId="2" applyFont="1" applyFill="1" applyBorder="1" applyAlignment="1" applyProtection="1">
      <alignment vertical="center"/>
    </xf>
    <xf numFmtId="0" fontId="5" fillId="3" borderId="8" xfId="2" applyFont="1" applyFill="1" applyBorder="1" applyAlignment="1">
      <alignment horizontal="left" vertical="center" wrapText="1"/>
    </xf>
    <xf numFmtId="0" fontId="8" fillId="3" borderId="8" xfId="2" applyFont="1" applyFill="1" applyBorder="1" applyAlignment="1" applyProtection="1">
      <alignment horizontal="center" vertical="center" wrapText="1"/>
    </xf>
    <xf numFmtId="0" fontId="11" fillId="0" borderId="8" xfId="6" applyFont="1" applyFill="1" applyBorder="1" applyAlignment="1" applyProtection="1">
      <alignment horizontal="center" vertical="center" wrapText="1"/>
    </xf>
    <xf numFmtId="0" fontId="5" fillId="0" borderId="8" xfId="6" applyFont="1" applyFill="1" applyBorder="1" applyAlignment="1" applyProtection="1">
      <alignment vertical="center" wrapText="1"/>
    </xf>
    <xf numFmtId="0" fontId="11" fillId="0" borderId="1" xfId="6" applyFont="1" applyFill="1" applyBorder="1" applyAlignment="1" applyProtection="1">
      <alignment horizontal="center" vertical="center" wrapText="1"/>
    </xf>
    <xf numFmtId="1" fontId="5" fillId="0" borderId="1" xfId="6" applyNumberFormat="1"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20" fillId="0" borderId="1" xfId="2" applyFont="1" applyFill="1" applyBorder="1" applyAlignment="1" applyProtection="1">
      <alignment horizontal="center" vertical="center" wrapText="1"/>
    </xf>
    <xf numFmtId="0" fontId="5" fillId="0" borderId="1" xfId="6" applyFont="1" applyFill="1" applyBorder="1" applyAlignment="1" applyProtection="1">
      <alignment horizontal="center" vertical="center" wrapText="1"/>
    </xf>
    <xf numFmtId="1" fontId="7" fillId="3" borderId="1" xfId="2" applyNumberFormat="1" applyFont="1" applyFill="1" applyBorder="1" applyAlignment="1" applyProtection="1">
      <alignment horizontal="center" vertical="center" wrapText="1"/>
      <protection locked="0"/>
    </xf>
    <xf numFmtId="0" fontId="5" fillId="3" borderId="1" xfId="2" applyFont="1" applyFill="1" applyBorder="1" applyAlignment="1">
      <alignment wrapText="1"/>
    </xf>
    <xf numFmtId="1" fontId="5" fillId="3" borderId="1" xfId="2" quotePrefix="1" applyNumberFormat="1" applyFont="1" applyFill="1" applyBorder="1" applyAlignment="1" applyProtection="1">
      <alignment horizontal="center" vertical="center" wrapText="1"/>
      <protection locked="0"/>
    </xf>
    <xf numFmtId="1" fontId="7" fillId="8" borderId="1" xfId="2" quotePrefix="1" applyNumberFormat="1" applyFont="1" applyFill="1" applyBorder="1" applyAlignment="1">
      <alignment horizontal="center" vertical="center"/>
    </xf>
    <xf numFmtId="0" fontId="5" fillId="3" borderId="1" xfId="4" applyFont="1" applyFill="1" applyBorder="1" applyAlignment="1" applyProtection="1">
      <alignment vertical="center"/>
    </xf>
    <xf numFmtId="0" fontId="7" fillId="3" borderId="1" xfId="4" applyFont="1" applyFill="1" applyBorder="1" applyAlignment="1">
      <alignment vertical="center"/>
    </xf>
    <xf numFmtId="0" fontId="11" fillId="3" borderId="1" xfId="4" applyFont="1" applyFill="1" applyBorder="1" applyAlignment="1" applyProtection="1">
      <alignment horizontal="center" vertical="center" wrapText="1"/>
    </xf>
    <xf numFmtId="0" fontId="8" fillId="3" borderId="1" xfId="4" applyFont="1" applyFill="1" applyBorder="1" applyAlignment="1" applyProtection="1">
      <alignment horizontal="center" vertical="center" wrapText="1"/>
    </xf>
    <xf numFmtId="1" fontId="10" fillId="8" borderId="1" xfId="4" applyNumberFormat="1" applyFont="1" applyFill="1" applyBorder="1" applyAlignment="1">
      <alignment horizontal="center" vertical="center" wrapText="1"/>
    </xf>
    <xf numFmtId="0" fontId="7" fillId="0" borderId="0" xfId="2" applyFont="1" applyFill="1" applyAlignment="1" applyProtection="1">
      <alignment horizontal="left" vertical="center"/>
    </xf>
    <xf numFmtId="0" fontId="7" fillId="3" borderId="1" xfId="4" applyFont="1" applyFill="1" applyBorder="1" applyAlignment="1" applyProtection="1">
      <alignment vertical="center"/>
    </xf>
    <xf numFmtId="0" fontId="5" fillId="3" borderId="1" xfId="4" applyFont="1" applyFill="1" applyBorder="1" applyAlignment="1">
      <alignment horizontal="center" vertical="center" wrapText="1"/>
    </xf>
    <xf numFmtId="0" fontId="7" fillId="0" borderId="1" xfId="6" applyFont="1" applyFill="1" applyBorder="1" applyAlignment="1">
      <alignment vertical="center"/>
    </xf>
    <xf numFmtId="0" fontId="7" fillId="3" borderId="0" xfId="2" applyFont="1" applyFill="1" applyAlignment="1" applyProtection="1">
      <alignment horizontal="left" vertical="center"/>
    </xf>
    <xf numFmtId="0" fontId="5" fillId="0" borderId="0" xfId="2" applyFont="1" applyFill="1" applyBorder="1"/>
    <xf numFmtId="1" fontId="7" fillId="3" borderId="1" xfId="2" applyNumberFormat="1" applyFont="1" applyFill="1" applyBorder="1" applyAlignment="1">
      <alignment horizontal="center" vertical="center"/>
    </xf>
    <xf numFmtId="0" fontId="5" fillId="3" borderId="0" xfId="2" applyFont="1" applyFill="1" applyBorder="1"/>
    <xf numFmtId="0" fontId="7" fillId="0" borderId="1" xfId="2" applyFont="1" applyFill="1" applyBorder="1" applyAlignment="1">
      <alignment horizontal="left" vertical="center" wrapText="1"/>
    </xf>
    <xf numFmtId="0" fontId="10" fillId="0" borderId="1" xfId="2" applyFont="1" applyFill="1" applyBorder="1" applyAlignment="1">
      <alignment horizontal="left" vertical="center" wrapText="1" readingOrder="1"/>
    </xf>
    <xf numFmtId="0" fontId="5" fillId="0" borderId="1" xfId="4" applyFont="1" applyFill="1" applyBorder="1" applyAlignment="1" applyProtection="1">
      <alignment vertical="center"/>
    </xf>
    <xf numFmtId="0" fontId="11" fillId="0" borderId="1" xfId="4" applyFont="1" applyFill="1" applyBorder="1" applyAlignment="1" applyProtection="1">
      <alignment vertical="center" wrapText="1"/>
    </xf>
    <xf numFmtId="0" fontId="11" fillId="0" borderId="1" xfId="4"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0" fontId="5" fillId="0" borderId="1" xfId="4" applyFont="1" applyFill="1" applyBorder="1" applyAlignment="1" applyProtection="1">
      <alignment vertical="center" wrapText="1"/>
    </xf>
    <xf numFmtId="44" fontId="5" fillId="0" borderId="1" xfId="8" applyFont="1" applyFill="1" applyBorder="1" applyAlignment="1">
      <alignment horizontal="center" vertical="center"/>
    </xf>
    <xf numFmtId="0" fontId="4" fillId="7" borderId="11" xfId="2" applyFont="1" applyFill="1" applyBorder="1" applyAlignment="1" applyProtection="1">
      <alignment horizontal="center" vertical="center" wrapText="1"/>
      <protection locked="0"/>
    </xf>
    <xf numFmtId="0" fontId="4" fillId="7" borderId="12" xfId="2" applyFont="1" applyFill="1" applyBorder="1" applyAlignment="1" applyProtection="1">
      <alignment horizontal="center" vertical="center" wrapText="1"/>
      <protection locked="0"/>
    </xf>
    <xf numFmtId="0" fontId="4" fillId="7" borderId="10" xfId="2" applyFont="1" applyFill="1" applyBorder="1" applyAlignment="1" applyProtection="1">
      <alignment horizontal="center" vertical="center" wrapText="1"/>
      <protection locked="0"/>
    </xf>
    <xf numFmtId="44" fontId="11" fillId="0" borderId="13" xfId="3" applyFont="1" applyBorder="1" applyAlignment="1">
      <alignment horizontal="center" vertical="center"/>
    </xf>
    <xf numFmtId="1" fontId="5" fillId="3" borderId="1" xfId="2" applyNumberFormat="1" applyFont="1" applyFill="1" applyBorder="1" applyAlignment="1" applyProtection="1">
      <alignment horizontal="center" vertical="center"/>
      <protection locked="0"/>
    </xf>
    <xf numFmtId="0" fontId="7" fillId="3" borderId="1" xfId="2" applyFont="1" applyFill="1" applyBorder="1" applyAlignment="1">
      <alignment wrapText="1"/>
    </xf>
    <xf numFmtId="44" fontId="7" fillId="0" borderId="13" xfId="3" applyFont="1" applyBorder="1" applyAlignment="1">
      <alignment horizontal="center" vertical="center"/>
    </xf>
    <xf numFmtId="0" fontId="5" fillId="0" borderId="1" xfId="2" applyFont="1" applyFill="1" applyBorder="1" applyAlignment="1">
      <alignment vertical="center" wrapText="1"/>
    </xf>
    <xf numFmtId="0" fontId="11" fillId="0" borderId="1" xfId="2" applyFont="1" applyFill="1" applyBorder="1" applyAlignment="1" applyProtection="1">
      <alignment vertical="center" wrapText="1"/>
    </xf>
    <xf numFmtId="0" fontId="8" fillId="0" borderId="1" xfId="2" applyFont="1" applyFill="1" applyBorder="1" applyAlignment="1">
      <alignment vertical="center" wrapText="1"/>
    </xf>
    <xf numFmtId="1" fontId="5" fillId="0" borderId="1" xfId="2" applyNumberFormat="1" applyFont="1" applyFill="1" applyBorder="1" applyAlignment="1" applyProtection="1">
      <alignment horizontal="center" vertical="center"/>
      <protection locked="0"/>
    </xf>
    <xf numFmtId="44" fontId="5" fillId="3" borderId="1" xfId="3" applyFont="1" applyFill="1" applyBorder="1" applyAlignment="1">
      <alignment horizontal="left" vertical="center"/>
    </xf>
    <xf numFmtId="0" fontId="5" fillId="0" borderId="1" xfId="2" applyFont="1" applyFill="1" applyBorder="1" applyAlignment="1" applyProtection="1">
      <alignment horizontal="left" vertical="center"/>
    </xf>
    <xf numFmtId="0" fontId="11" fillId="0" borderId="1" xfId="2" applyFont="1" applyFill="1" applyBorder="1" applyAlignment="1" applyProtection="1">
      <alignment horizontal="left" vertical="center" wrapText="1"/>
    </xf>
    <xf numFmtId="0" fontId="5" fillId="0" borderId="1" xfId="2" applyFont="1" applyFill="1" applyBorder="1" applyAlignment="1" applyProtection="1">
      <alignment horizontal="left" vertical="center" wrapText="1"/>
    </xf>
    <xf numFmtId="1" fontId="5" fillId="0" borderId="1" xfId="2" applyNumberFormat="1"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1" xfId="2" applyFont="1" applyFill="1" applyBorder="1" applyAlignment="1">
      <alignment vertical="center" wrapText="1"/>
    </xf>
    <xf numFmtId="44" fontId="11" fillId="0" borderId="1" xfId="3" applyFont="1" applyFill="1" applyBorder="1" applyAlignment="1">
      <alignment vertical="center" wrapText="1"/>
    </xf>
    <xf numFmtId="0" fontId="3" fillId="0" borderId="0" xfId="2" applyFill="1"/>
    <xf numFmtId="0" fontId="3" fillId="3" borderId="0" xfId="2" applyFill="1"/>
    <xf numFmtId="1" fontId="7" fillId="0" borderId="10" xfId="3" applyNumberFormat="1" applyFont="1" applyFill="1" applyBorder="1" applyAlignment="1" applyProtection="1">
      <alignment horizontal="center" vertical="center" wrapText="1"/>
    </xf>
    <xf numFmtId="0" fontId="11" fillId="3" borderId="1" xfId="4" applyFont="1" applyFill="1" applyBorder="1" applyAlignment="1" applyProtection="1">
      <alignment vertical="center" wrapText="1"/>
    </xf>
    <xf numFmtId="0" fontId="5" fillId="3" borderId="1" xfId="4" applyFont="1" applyFill="1" applyBorder="1" applyAlignment="1">
      <alignment vertical="center" wrapText="1"/>
    </xf>
    <xf numFmtId="1" fontId="5" fillId="3" borderId="1" xfId="4" applyNumberFormat="1" applyFont="1" applyFill="1" applyBorder="1" applyAlignment="1">
      <alignment horizontal="center" vertical="center"/>
    </xf>
    <xf numFmtId="1" fontId="5" fillId="3" borderId="14" xfId="2" applyNumberFormat="1" applyFont="1" applyFill="1" applyBorder="1" applyAlignment="1" applyProtection="1">
      <alignment horizontal="center" vertical="center"/>
      <protection locked="0"/>
    </xf>
    <xf numFmtId="44" fontId="10" fillId="3" borderId="1" xfId="3" applyFont="1" applyFill="1" applyBorder="1" applyAlignment="1">
      <alignment horizontal="right" vertical="center"/>
    </xf>
    <xf numFmtId="44" fontId="14" fillId="7" borderId="0" xfId="2" applyNumberFormat="1" applyFont="1" applyFill="1" applyBorder="1" applyAlignment="1" applyProtection="1">
      <alignment vertical="center"/>
    </xf>
    <xf numFmtId="0" fontId="4" fillId="7" borderId="15" xfId="2" applyFont="1" applyFill="1" applyBorder="1" applyAlignment="1" applyProtection="1">
      <alignment horizontal="center" vertical="center" wrapText="1"/>
      <protection locked="0"/>
    </xf>
    <xf numFmtId="0" fontId="4" fillId="7" borderId="14" xfId="2" applyFont="1" applyFill="1" applyBorder="1" applyAlignment="1" applyProtection="1">
      <alignment horizontal="center" vertical="center" wrapText="1"/>
      <protection locked="0"/>
    </xf>
    <xf numFmtId="0" fontId="21" fillId="0" borderId="1" xfId="2" applyFont="1" applyFill="1" applyBorder="1" applyAlignment="1">
      <alignment horizontal="left" vertical="center"/>
    </xf>
    <xf numFmtId="0" fontId="21" fillId="0" borderId="1" xfId="2" applyFont="1" applyFill="1" applyBorder="1"/>
    <xf numFmtId="44" fontId="7" fillId="0" borderId="8" xfId="3" applyFont="1" applyFill="1" applyBorder="1" applyAlignment="1" applyProtection="1">
      <alignment horizontal="center" vertical="center" wrapText="1"/>
    </xf>
    <xf numFmtId="1" fontId="10" fillId="0" borderId="1" xfId="2" applyNumberFormat="1" applyFont="1" applyFill="1" applyBorder="1" applyAlignment="1">
      <alignment horizontal="center" vertical="center" wrapText="1"/>
    </xf>
    <xf numFmtId="0" fontId="12" fillId="7" borderId="16" xfId="2" applyFont="1" applyFill="1" applyBorder="1" applyAlignment="1" applyProtection="1">
      <alignment vertical="center"/>
      <protection locked="0"/>
    </xf>
    <xf numFmtId="0" fontId="4" fillId="7" borderId="17" xfId="2" applyFont="1" applyFill="1" applyBorder="1" applyAlignment="1" applyProtection="1">
      <alignment horizontal="center" vertical="center" wrapText="1"/>
      <protection locked="0"/>
    </xf>
    <xf numFmtId="0" fontId="20" fillId="0" borderId="1" xfId="6" applyFont="1" applyFill="1" applyBorder="1" applyAlignment="1">
      <alignment horizontal="center" vertical="center" wrapText="1"/>
    </xf>
    <xf numFmtId="0" fontId="20" fillId="0" borderId="1" xfId="6" applyFont="1" applyFill="1" applyBorder="1" applyAlignment="1" applyProtection="1">
      <alignment horizontal="center" vertical="center" wrapText="1"/>
    </xf>
    <xf numFmtId="0" fontId="20" fillId="3" borderId="1" xfId="2" applyFont="1" applyFill="1" applyBorder="1" applyAlignment="1">
      <alignment horizontal="center" vertical="center" wrapText="1"/>
    </xf>
    <xf numFmtId="44" fontId="7" fillId="3" borderId="8" xfId="3" applyFont="1" applyFill="1" applyBorder="1" applyAlignment="1" applyProtection="1">
      <alignment horizontal="center" vertical="center" wrapText="1"/>
    </xf>
    <xf numFmtId="0" fontId="20" fillId="3" borderId="1" xfId="2" applyFont="1" applyFill="1" applyBorder="1" applyAlignment="1" applyProtection="1">
      <alignment horizontal="center" vertical="center" wrapText="1"/>
    </xf>
    <xf numFmtId="0" fontId="7" fillId="3" borderId="1" xfId="4" applyFont="1" applyFill="1" applyBorder="1" applyAlignment="1">
      <alignment vertical="center" wrapText="1"/>
    </xf>
    <xf numFmtId="1" fontId="7" fillId="0" borderId="1" xfId="2" applyNumberFormat="1" applyFont="1" applyFill="1" applyBorder="1" applyAlignment="1" applyProtection="1">
      <alignment horizontal="center" vertical="center" wrapText="1"/>
      <protection locked="0"/>
    </xf>
    <xf numFmtId="0" fontId="5" fillId="0" borderId="0" xfId="2" applyFont="1" applyFill="1"/>
    <xf numFmtId="0" fontId="20" fillId="0" borderId="1" xfId="2" applyFont="1" applyFill="1" applyBorder="1" applyAlignment="1">
      <alignment horizontal="center" vertical="center" wrapText="1"/>
    </xf>
    <xf numFmtId="1" fontId="5" fillId="0" borderId="1" xfId="2" applyNumberFormat="1" applyFont="1" applyFill="1" applyBorder="1" applyAlignment="1">
      <alignment horizontal="center" vertical="center" wrapText="1"/>
    </xf>
    <xf numFmtId="1" fontId="5" fillId="3" borderId="8" xfId="2" applyNumberFormat="1" applyFont="1" applyFill="1" applyBorder="1" applyAlignment="1" applyProtection="1">
      <alignment horizontal="center" vertical="center" wrapText="1"/>
      <protection locked="0"/>
    </xf>
    <xf numFmtId="1" fontId="5" fillId="3" borderId="8" xfId="2" applyNumberFormat="1" applyFont="1" applyFill="1" applyBorder="1" applyAlignment="1" applyProtection="1">
      <alignment horizontal="center" vertical="center"/>
      <protection locked="0"/>
    </xf>
    <xf numFmtId="0" fontId="5" fillId="3" borderId="0" xfId="2" applyFont="1" applyFill="1"/>
    <xf numFmtId="0" fontId="14" fillId="3" borderId="1" xfId="2" applyFont="1" applyFill="1" applyBorder="1" applyAlignment="1">
      <alignment horizontal="center" vertical="center" wrapText="1"/>
    </xf>
    <xf numFmtId="1" fontId="10" fillId="3" borderId="1" xfId="2" quotePrefix="1" applyNumberFormat="1" applyFont="1" applyFill="1" applyBorder="1" applyAlignment="1">
      <alignment horizontal="center" vertical="center"/>
    </xf>
    <xf numFmtId="44" fontId="7" fillId="0" borderId="1" xfId="3" applyFont="1" applyFill="1" applyBorder="1" applyAlignment="1">
      <alignment horizontal="center" vertical="center"/>
    </xf>
    <xf numFmtId="1" fontId="7" fillId="0" borderId="1" xfId="2" applyNumberFormat="1" applyFont="1" applyFill="1" applyBorder="1" applyAlignment="1" applyProtection="1">
      <alignment horizontal="center" vertical="center"/>
      <protection locked="0"/>
    </xf>
    <xf numFmtId="0" fontId="8" fillId="0" borderId="13" xfId="2" applyFont="1" applyFill="1" applyBorder="1" applyAlignment="1">
      <alignment horizontal="center" vertical="center" wrapText="1"/>
    </xf>
    <xf numFmtId="0" fontId="7" fillId="3" borderId="8" xfId="2" applyFont="1" applyFill="1" applyBorder="1" applyAlignment="1">
      <alignment vertical="center"/>
    </xf>
    <xf numFmtId="0" fontId="8" fillId="3" borderId="0" xfId="2" applyFont="1" applyFill="1"/>
    <xf numFmtId="0" fontId="8" fillId="0" borderId="0" xfId="2" applyFont="1" applyFill="1"/>
    <xf numFmtId="1" fontId="7" fillId="3" borderId="1" xfId="2" quotePrefix="1" applyNumberFormat="1" applyFont="1" applyFill="1" applyBorder="1" applyAlignment="1">
      <alignment horizontal="center" vertical="center"/>
    </xf>
    <xf numFmtId="0" fontId="8" fillId="3" borderId="1" xfId="2" applyFont="1" applyFill="1" applyBorder="1" applyAlignment="1">
      <alignment horizontal="center" vertical="center"/>
    </xf>
    <xf numFmtId="16" fontId="5" fillId="3" borderId="1" xfId="2" applyNumberFormat="1" applyFont="1" applyFill="1" applyBorder="1" applyAlignment="1" applyProtection="1">
      <alignment horizontal="center" vertical="center"/>
    </xf>
    <xf numFmtId="44" fontId="5" fillId="3" borderId="1" xfId="3" applyFont="1" applyFill="1" applyBorder="1" applyAlignment="1" applyProtection="1">
      <alignment vertical="center"/>
    </xf>
    <xf numFmtId="0" fontId="7" fillId="0" borderId="1" xfId="2" applyFont="1" applyFill="1" applyBorder="1" applyAlignment="1">
      <alignment horizontal="left" vertical="center"/>
    </xf>
    <xf numFmtId="44" fontId="7" fillId="0" borderId="1" xfId="3" applyFont="1" applyFill="1" applyBorder="1" applyAlignment="1">
      <alignment horizontal="center" vertical="center" wrapText="1"/>
    </xf>
    <xf numFmtId="0" fontId="5" fillId="0" borderId="4" xfId="2" applyFont="1" applyFill="1" applyBorder="1" applyAlignment="1">
      <alignment horizontal="left" vertical="center"/>
    </xf>
    <xf numFmtId="0" fontId="5" fillId="0" borderId="1" xfId="2" applyFont="1" applyBorder="1" applyAlignment="1">
      <alignment horizontal="center" vertical="center" wrapText="1"/>
    </xf>
    <xf numFmtId="1" fontId="5" fillId="0" borderId="1" xfId="2" applyNumberFormat="1" applyFont="1" applyBorder="1" applyAlignment="1">
      <alignment horizontal="center" vertical="center" wrapText="1"/>
    </xf>
    <xf numFmtId="1" fontId="7" fillId="8" borderId="1" xfId="2" applyNumberFormat="1" applyFont="1" applyFill="1" applyBorder="1" applyAlignment="1">
      <alignment horizontal="center" vertical="center" wrapText="1"/>
    </xf>
    <xf numFmtId="0" fontId="7" fillId="0" borderId="1" xfId="2" applyFont="1" applyFill="1" applyBorder="1" applyAlignment="1" applyProtection="1">
      <alignment vertical="center" wrapText="1"/>
    </xf>
    <xf numFmtId="44" fontId="5" fillId="3" borderId="1" xfId="3" applyFont="1" applyFill="1" applyBorder="1" applyAlignment="1">
      <alignment vertical="center"/>
    </xf>
    <xf numFmtId="0" fontId="7" fillId="0" borderId="1" xfId="6" applyFont="1" applyFill="1" applyBorder="1" applyAlignment="1" applyProtection="1">
      <alignment horizontal="center" vertical="center" wrapText="1"/>
    </xf>
    <xf numFmtId="44" fontId="5" fillId="3" borderId="1" xfId="5" applyFont="1" applyFill="1" applyBorder="1" applyAlignment="1">
      <alignment vertical="center"/>
    </xf>
    <xf numFmtId="1" fontId="5" fillId="3" borderId="1" xfId="6" applyNumberFormat="1" applyFont="1" applyFill="1" applyBorder="1" applyAlignment="1" applyProtection="1">
      <alignment horizontal="center" vertical="center"/>
      <protection locked="0"/>
    </xf>
    <xf numFmtId="0" fontId="11" fillId="3" borderId="1" xfId="6" applyFont="1" applyFill="1" applyBorder="1" applyAlignment="1" applyProtection="1">
      <alignment vertical="center" wrapText="1"/>
    </xf>
    <xf numFmtId="0" fontId="5" fillId="3" borderId="1" xfId="6" applyFont="1" applyFill="1" applyBorder="1" applyAlignment="1">
      <alignment vertical="center" wrapText="1"/>
    </xf>
    <xf numFmtId="0" fontId="5" fillId="3" borderId="1" xfId="6" applyFont="1" applyFill="1" applyBorder="1" applyAlignment="1" applyProtection="1">
      <alignment vertical="center" wrapText="1"/>
    </xf>
    <xf numFmtId="0" fontId="10" fillId="0" borderId="1" xfId="2" applyFont="1" applyBorder="1" applyAlignment="1">
      <alignment horizontal="center" vertical="center"/>
    </xf>
    <xf numFmtId="0" fontId="5" fillId="0" borderId="1" xfId="2" applyFont="1" applyFill="1" applyBorder="1" applyAlignment="1">
      <alignment wrapText="1"/>
    </xf>
    <xf numFmtId="0" fontId="5" fillId="3" borderId="1" xfId="2" applyFont="1" applyFill="1" applyBorder="1" applyAlignment="1" applyProtection="1">
      <alignment horizontal="center" vertical="center"/>
    </xf>
    <xf numFmtId="1" fontId="7" fillId="3" borderId="1" xfId="2" applyNumberFormat="1" applyFont="1" applyFill="1" applyBorder="1" applyAlignment="1" applyProtection="1">
      <alignment horizontal="center" vertical="center"/>
      <protection locked="0"/>
    </xf>
    <xf numFmtId="0" fontId="11" fillId="3" borderId="8" xfId="2" applyFont="1" applyFill="1" applyBorder="1" applyAlignment="1" applyProtection="1">
      <alignment vertical="center" wrapText="1"/>
    </xf>
    <xf numFmtId="0" fontId="7" fillId="0" borderId="8" xfId="2" applyFont="1" applyFill="1" applyBorder="1" applyAlignment="1" applyProtection="1">
      <alignment vertical="center" wrapText="1"/>
    </xf>
    <xf numFmtId="0" fontId="7" fillId="0" borderId="1" xfId="2" applyFont="1" applyFill="1" applyBorder="1" applyAlignment="1">
      <alignment wrapText="1"/>
    </xf>
    <xf numFmtId="0" fontId="7" fillId="0" borderId="1" xfId="2" applyFont="1" applyFill="1" applyBorder="1" applyAlignment="1">
      <alignment vertical="center" wrapText="1"/>
    </xf>
    <xf numFmtId="0" fontId="5" fillId="0" borderId="0" xfId="2" applyFont="1" applyFill="1" applyAlignment="1" applyProtection="1">
      <alignment horizontal="left"/>
    </xf>
    <xf numFmtId="1" fontId="5" fillId="3" borderId="1" xfId="2" quotePrefix="1" applyNumberFormat="1" applyFont="1" applyFill="1" applyBorder="1" applyAlignment="1" applyProtection="1">
      <alignment horizontal="center" vertical="center"/>
      <protection locked="0"/>
    </xf>
    <xf numFmtId="0" fontId="10" fillId="0" borderId="1" xfId="2" applyFont="1" applyFill="1" applyBorder="1"/>
    <xf numFmtId="0" fontId="20" fillId="0" borderId="8" xfId="2" applyFont="1" applyFill="1" applyBorder="1" applyAlignment="1">
      <alignment horizontal="center" vertical="center" wrapText="1"/>
    </xf>
    <xf numFmtId="0" fontId="10" fillId="0" borderId="1" xfId="2" applyFont="1" applyFill="1" applyBorder="1" applyAlignment="1">
      <alignment horizontal="left" vertical="center"/>
    </xf>
    <xf numFmtId="1" fontId="5" fillId="0" borderId="4" xfId="2" applyNumberFormat="1" applyFont="1" applyFill="1" applyBorder="1" applyAlignment="1" applyProtection="1">
      <alignment horizontal="center" vertical="center"/>
      <protection locked="0"/>
    </xf>
    <xf numFmtId="0" fontId="5" fillId="3" borderId="4" xfId="2" applyFont="1" applyFill="1" applyBorder="1" applyAlignment="1" applyProtection="1">
      <alignment vertical="center"/>
    </xf>
    <xf numFmtId="1" fontId="5" fillId="3" borderId="4" xfId="2" applyNumberFormat="1" applyFont="1" applyFill="1" applyBorder="1" applyAlignment="1" applyProtection="1">
      <alignment horizontal="center" vertical="center"/>
      <protection locked="0"/>
    </xf>
    <xf numFmtId="0" fontId="11" fillId="3" borderId="4" xfId="2" applyFont="1" applyFill="1" applyBorder="1" applyAlignment="1" applyProtection="1">
      <alignment vertical="center" wrapText="1"/>
    </xf>
    <xf numFmtId="0" fontId="11" fillId="3" borderId="4"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5" fillId="0" borderId="4" xfId="2" applyFont="1" applyFill="1" applyBorder="1" applyAlignment="1" applyProtection="1">
      <alignment vertical="center" wrapText="1"/>
    </xf>
    <xf numFmtId="0" fontId="7" fillId="0" borderId="8" xfId="2" applyFont="1" applyFill="1" applyBorder="1" applyAlignment="1">
      <alignment horizontal="center" vertical="center" wrapText="1"/>
    </xf>
    <xf numFmtId="1" fontId="7" fillId="8" borderId="1" xfId="2" applyNumberFormat="1" applyFont="1" applyFill="1" applyBorder="1" applyAlignment="1">
      <alignment horizontal="center" vertical="center"/>
    </xf>
    <xf numFmtId="0" fontId="8" fillId="3" borderId="1" xfId="2" applyFont="1" applyFill="1" applyBorder="1" applyAlignment="1">
      <alignment horizontal="left" vertical="center" wrapText="1"/>
    </xf>
    <xf numFmtId="44" fontId="10" fillId="3" borderId="1" xfId="3" applyFont="1" applyFill="1" applyBorder="1" applyAlignment="1">
      <alignment horizontal="left" vertical="center"/>
    </xf>
    <xf numFmtId="0" fontId="10" fillId="0" borderId="1" xfId="2" applyFont="1" applyFill="1" applyBorder="1" applyAlignment="1">
      <alignment vertical="center"/>
    </xf>
    <xf numFmtId="0" fontId="8" fillId="0" borderId="1" xfId="2" applyFont="1" applyFill="1" applyBorder="1" applyAlignment="1">
      <alignment horizontal="left" vertical="center" wrapText="1"/>
    </xf>
    <xf numFmtId="0" fontId="8" fillId="3" borderId="8" xfId="2" applyFont="1" applyFill="1" applyBorder="1" applyAlignment="1">
      <alignment horizontal="center" vertical="center" wrapText="1"/>
    </xf>
    <xf numFmtId="0" fontId="10" fillId="0" borderId="0" xfId="2" applyFont="1"/>
    <xf numFmtId="0" fontId="12" fillId="7" borderId="5" xfId="2" applyFont="1" applyFill="1" applyBorder="1" applyAlignment="1" applyProtection="1">
      <alignment horizontal="left" vertical="center"/>
      <protection locked="0"/>
    </xf>
    <xf numFmtId="0" fontId="11" fillId="0" borderId="1" xfId="2" applyFont="1" applyFill="1" applyBorder="1" applyAlignment="1" applyProtection="1">
      <alignment vertical="center"/>
    </xf>
    <xf numFmtId="44" fontId="10" fillId="0" borderId="1" xfId="3" applyFont="1" applyFill="1" applyBorder="1" applyAlignment="1">
      <alignment horizontal="center" vertical="center" wrapText="1"/>
    </xf>
    <xf numFmtId="0" fontId="7" fillId="0" borderId="1" xfId="2" applyFont="1" applyFill="1" applyBorder="1" applyAlignment="1" applyProtection="1">
      <alignment vertical="center"/>
    </xf>
    <xf numFmtId="0" fontId="12" fillId="7" borderId="9" xfId="2" applyFont="1" applyFill="1" applyBorder="1" applyAlignment="1" applyProtection="1">
      <alignment horizontal="left" vertical="center" wrapText="1"/>
      <protection locked="0"/>
    </xf>
    <xf numFmtId="0" fontId="5" fillId="3" borderId="0" xfId="2" applyFont="1" applyFill="1" applyAlignment="1" applyProtection="1">
      <alignment vertical="center"/>
    </xf>
    <xf numFmtId="0" fontId="5" fillId="3" borderId="0" xfId="2" applyFont="1" applyFill="1" applyAlignment="1" applyProtection="1">
      <alignment horizontal="center" vertical="center" wrapText="1"/>
    </xf>
    <xf numFmtId="0" fontId="5" fillId="3" borderId="0" xfId="2" applyFont="1" applyFill="1" applyAlignment="1" applyProtection="1">
      <alignment horizontal="center" vertical="center"/>
    </xf>
    <xf numFmtId="0" fontId="5" fillId="3" borderId="0" xfId="2" applyFont="1" applyFill="1" applyAlignment="1" applyProtection="1"/>
    <xf numFmtId="0" fontId="5" fillId="3" borderId="0" xfId="2" applyFont="1" applyFill="1" applyAlignment="1" applyProtection="1">
      <alignment horizontal="center" wrapText="1"/>
    </xf>
    <xf numFmtId="44" fontId="5" fillId="3" borderId="0" xfId="2" applyNumberFormat="1" applyFont="1" applyFill="1" applyAlignment="1" applyProtection="1">
      <alignment horizontal="center" vertical="center"/>
    </xf>
    <xf numFmtId="0" fontId="23" fillId="3" borderId="0" xfId="2" applyFont="1" applyFill="1" applyAlignment="1" applyProtection="1">
      <alignment horizontal="left" vertical="center"/>
    </xf>
    <xf numFmtId="44" fontId="14" fillId="3" borderId="0" xfId="2" applyNumberFormat="1" applyFont="1" applyFill="1" applyBorder="1" applyAlignment="1" applyProtection="1">
      <alignment vertical="center" wrapText="1"/>
    </xf>
    <xf numFmtId="44" fontId="14" fillId="3" borderId="0" xfId="2" applyNumberFormat="1" applyFont="1" applyFill="1" applyBorder="1" applyAlignment="1" applyProtection="1">
      <alignment horizontal="center" vertical="center" wrapText="1"/>
    </xf>
    <xf numFmtId="44" fontId="7" fillId="3" borderId="0" xfId="2" applyNumberFormat="1" applyFont="1" applyFill="1" applyBorder="1" applyAlignment="1" applyProtection="1">
      <alignment horizontal="center" vertical="center" wrapText="1"/>
    </xf>
    <xf numFmtId="0" fontId="5" fillId="3" borderId="0" xfId="2" applyFont="1" applyFill="1" applyBorder="1" applyAlignment="1" applyProtection="1">
      <alignment horizontal="center" vertical="center"/>
    </xf>
    <xf numFmtId="0" fontId="13" fillId="3" borderId="0" xfId="2" applyFont="1" applyFill="1" applyAlignment="1" applyProtection="1">
      <alignment horizontal="left" vertical="center"/>
    </xf>
    <xf numFmtId="0" fontId="5" fillId="3" borderId="0" xfId="2" applyFont="1" applyFill="1" applyBorder="1" applyAlignment="1">
      <alignment horizontal="left" vertical="center"/>
    </xf>
    <xf numFmtId="0" fontId="5" fillId="3" borderId="0" xfId="2" applyFont="1" applyFill="1" applyBorder="1" applyAlignment="1">
      <alignment horizontal="center" vertical="center" wrapText="1"/>
    </xf>
    <xf numFmtId="44" fontId="5" fillId="3" borderId="0" xfId="9" applyFont="1" applyFill="1" applyBorder="1" applyAlignment="1">
      <alignment horizontal="center" vertical="center"/>
    </xf>
    <xf numFmtId="0" fontId="5" fillId="3" borderId="0" xfId="2" applyFont="1" applyFill="1" applyBorder="1" applyAlignment="1">
      <alignment vertical="center"/>
    </xf>
    <xf numFmtId="0" fontId="5" fillId="3" borderId="0" xfId="2" applyFont="1" applyFill="1" applyBorder="1" applyAlignment="1">
      <alignment horizontal="left" vertical="center" wrapText="1"/>
    </xf>
    <xf numFmtId="0" fontId="24" fillId="0" borderId="0" xfId="2" applyFont="1"/>
    <xf numFmtId="1" fontId="6" fillId="6" borderId="1" xfId="2" applyNumberFormat="1" applyFont="1" applyFill="1" applyBorder="1" applyAlignment="1">
      <alignment horizontal="center" vertical="center" wrapText="1"/>
    </xf>
    <xf numFmtId="0" fontId="21" fillId="0" borderId="1" xfId="2" applyFont="1" applyBorder="1" applyAlignment="1">
      <alignment horizontal="left" vertical="center"/>
    </xf>
    <xf numFmtId="0" fontId="3" fillId="0" borderId="1" xfId="2" applyBorder="1"/>
    <xf numFmtId="0" fontId="21" fillId="0" borderId="1" xfId="2" applyFont="1" applyBorder="1"/>
    <xf numFmtId="44" fontId="5" fillId="3" borderId="1" xfId="9" applyFont="1" applyFill="1" applyBorder="1" applyAlignment="1">
      <alignment horizontal="center" vertical="center"/>
    </xf>
    <xf numFmtId="44" fontId="11" fillId="0" borderId="1" xfId="2" applyNumberFormat="1" applyFont="1" applyBorder="1" applyAlignment="1">
      <alignment horizontal="center" vertical="center"/>
    </xf>
    <xf numFmtId="0" fontId="21" fillId="0" borderId="1" xfId="2" applyFont="1" applyBorder="1" applyAlignment="1">
      <alignment wrapText="1"/>
    </xf>
    <xf numFmtId="0" fontId="3" fillId="0" borderId="1" xfId="2" applyFill="1" applyBorder="1"/>
    <xf numFmtId="44" fontId="5" fillId="0" borderId="1" xfId="9" applyFont="1" applyFill="1" applyBorder="1" applyAlignment="1">
      <alignment horizontal="center" vertical="center"/>
    </xf>
    <xf numFmtId="44" fontId="11" fillId="0" borderId="1" xfId="2" applyNumberFormat="1" applyFont="1" applyFill="1" applyBorder="1" applyAlignment="1">
      <alignment horizontal="center" vertical="center"/>
    </xf>
    <xf numFmtId="0" fontId="3" fillId="0" borderId="0" xfId="2"/>
    <xf numFmtId="44" fontId="14" fillId="3" borderId="0" xfId="2" applyNumberFormat="1" applyFont="1" applyFill="1" applyBorder="1" applyAlignment="1" applyProtection="1">
      <alignment vertical="center"/>
    </xf>
    <xf numFmtId="0" fontId="5" fillId="3" borderId="2" xfId="2" applyFont="1" applyFill="1" applyBorder="1" applyAlignment="1" applyProtection="1">
      <alignment horizontal="center" vertical="center"/>
    </xf>
    <xf numFmtId="1" fontId="7" fillId="0" borderId="1" xfId="2" applyNumberFormat="1" applyFont="1" applyFill="1" applyBorder="1" applyAlignment="1">
      <alignment horizontal="center" vertical="center"/>
    </xf>
    <xf numFmtId="0" fontId="5" fillId="0" borderId="8" xfId="2" applyFont="1" applyFill="1" applyBorder="1" applyAlignment="1">
      <alignment vertical="center" wrapText="1"/>
    </xf>
    <xf numFmtId="1" fontId="8" fillId="0" borderId="1" xfId="2" applyNumberFormat="1" applyFont="1" applyFill="1" applyBorder="1" applyAlignment="1">
      <alignment horizontal="center" vertical="center" wrapText="1"/>
    </xf>
    <xf numFmtId="0" fontId="5" fillId="3" borderId="15" xfId="2" applyFont="1" applyFill="1" applyBorder="1" applyAlignment="1">
      <alignment horizontal="left" vertical="center"/>
    </xf>
    <xf numFmtId="0" fontId="5" fillId="3" borderId="15" xfId="2" applyFont="1" applyFill="1" applyBorder="1" applyAlignment="1">
      <alignment horizontal="center" vertical="center" wrapText="1"/>
    </xf>
    <xf numFmtId="44" fontId="5" fillId="3" borderId="15" xfId="3" applyFont="1" applyFill="1" applyBorder="1" applyAlignment="1">
      <alignment horizontal="center" vertical="center"/>
    </xf>
    <xf numFmtId="0" fontId="5" fillId="3" borderId="15" xfId="2" applyFont="1" applyFill="1" applyBorder="1" applyAlignment="1">
      <alignment vertical="center"/>
    </xf>
    <xf numFmtId="0" fontId="5" fillId="3" borderId="15" xfId="2" applyFont="1" applyFill="1" applyBorder="1" applyAlignment="1">
      <alignment horizontal="left" vertical="center" wrapText="1"/>
    </xf>
    <xf numFmtId="44" fontId="5" fillId="3" borderId="0" xfId="3" applyFont="1" applyFill="1" applyBorder="1" applyAlignment="1">
      <alignment horizontal="center" vertical="center"/>
    </xf>
    <xf numFmtId="0" fontId="15" fillId="3" borderId="21" xfId="2" applyFont="1" applyFill="1" applyBorder="1" applyAlignment="1" applyProtection="1">
      <alignment horizontal="center" vertical="center" wrapText="1"/>
    </xf>
    <xf numFmtId="0" fontId="15" fillId="3" borderId="22" xfId="2" applyFont="1" applyFill="1" applyBorder="1" applyAlignment="1" applyProtection="1">
      <alignment horizontal="center" vertical="center" wrapText="1"/>
    </xf>
    <xf numFmtId="44" fontId="15" fillId="3" borderId="23" xfId="3" applyFont="1" applyFill="1" applyBorder="1" applyAlignment="1" applyProtection="1">
      <alignment horizontal="center" vertical="center" wrapText="1"/>
    </xf>
    <xf numFmtId="0" fontId="15" fillId="3" borderId="24" xfId="2" applyFont="1" applyFill="1" applyBorder="1" applyAlignment="1" applyProtection="1">
      <alignment horizontal="center" vertical="center" wrapText="1"/>
    </xf>
    <xf numFmtId="0" fontId="15" fillId="3" borderId="21" xfId="2" applyFont="1" applyFill="1" applyBorder="1" applyAlignment="1" applyProtection="1">
      <alignment vertical="center" wrapText="1"/>
    </xf>
    <xf numFmtId="44" fontId="15" fillId="3" borderId="24" xfId="3" applyFont="1" applyFill="1" applyBorder="1" applyAlignment="1" applyProtection="1">
      <alignment horizontal="center" vertical="center" wrapText="1"/>
    </xf>
    <xf numFmtId="0" fontId="5" fillId="6" borderId="1" xfId="6" applyFont="1" applyFill="1" applyBorder="1" applyAlignment="1" applyProtection="1">
      <alignment vertical="center"/>
    </xf>
    <xf numFmtId="0" fontId="11" fillId="6" borderId="1" xfId="6" applyFont="1" applyFill="1" applyBorder="1" applyAlignment="1" applyProtection="1">
      <alignment vertical="center" wrapText="1"/>
    </xf>
    <xf numFmtId="0" fontId="11" fillId="6" borderId="1" xfId="6" applyFont="1" applyFill="1" applyBorder="1" applyAlignment="1" applyProtection="1">
      <alignment horizontal="center" vertical="center" wrapText="1"/>
    </xf>
    <xf numFmtId="0" fontId="5" fillId="6" borderId="1" xfId="6" applyFont="1" applyFill="1" applyBorder="1" applyAlignment="1" applyProtection="1">
      <alignment vertical="center" wrapText="1"/>
    </xf>
    <xf numFmtId="17" fontId="11" fillId="6" borderId="1" xfId="2" applyNumberFormat="1" applyFont="1" applyFill="1" applyBorder="1" applyAlignment="1" applyProtection="1">
      <alignment horizontal="center" vertical="center" wrapText="1"/>
    </xf>
    <xf numFmtId="0" fontId="24" fillId="0" borderId="0" xfId="2" applyFont="1" applyFill="1"/>
    <xf numFmtId="17" fontId="11" fillId="0" borderId="1" xfId="2" applyNumberFormat="1" applyFont="1" applyFill="1" applyBorder="1" applyAlignment="1" applyProtection="1">
      <alignment horizontal="center" vertical="center" wrapText="1"/>
    </xf>
    <xf numFmtId="0" fontId="5" fillId="0" borderId="8" xfId="2" applyFont="1" applyFill="1" applyBorder="1" applyAlignment="1">
      <alignment vertical="center"/>
    </xf>
    <xf numFmtId="44" fontId="10" fillId="0" borderId="1" xfId="3" applyFont="1" applyFill="1" applyBorder="1" applyAlignment="1">
      <alignment horizontal="center" vertical="center"/>
    </xf>
    <xf numFmtId="17" fontId="11" fillId="3" borderId="1" xfId="2" applyNumberFormat="1" applyFont="1" applyFill="1" applyBorder="1" applyAlignment="1" applyProtection="1">
      <alignment horizontal="center" vertical="center" wrapText="1"/>
    </xf>
    <xf numFmtId="44" fontId="11" fillId="3" borderId="13" xfId="3" applyFont="1" applyFill="1" applyBorder="1" applyAlignment="1">
      <alignment horizontal="center" vertical="center"/>
    </xf>
    <xf numFmtId="44" fontId="11" fillId="0" borderId="13" xfId="3" applyFont="1" applyFill="1" applyBorder="1" applyAlignment="1">
      <alignment horizontal="center" vertical="center"/>
    </xf>
    <xf numFmtId="0" fontId="24" fillId="3" borderId="0" xfId="2" applyFont="1" applyFill="1"/>
    <xf numFmtId="44" fontId="7" fillId="0" borderId="13" xfId="3" applyFont="1" applyFill="1" applyBorder="1" applyAlignment="1">
      <alignment horizontal="center" vertical="center"/>
    </xf>
    <xf numFmtId="0" fontId="7" fillId="0" borderId="1" xfId="4" applyFont="1" applyFill="1" applyBorder="1" applyAlignment="1">
      <alignment vertical="center" wrapText="1"/>
    </xf>
    <xf numFmtId="44" fontId="10" fillId="0" borderId="1" xfId="3" applyFont="1" applyFill="1" applyBorder="1" applyAlignment="1">
      <alignment horizontal="left" vertical="center"/>
    </xf>
    <xf numFmtId="0" fontId="11" fillId="0" borderId="1" xfId="6" applyFont="1" applyFill="1" applyBorder="1" applyAlignment="1" applyProtection="1">
      <alignment vertical="center" wrapText="1"/>
    </xf>
    <xf numFmtId="0" fontId="5" fillId="0" borderId="1" xfId="6" applyFont="1" applyFill="1" applyBorder="1" applyAlignment="1">
      <alignment vertical="center" wrapText="1"/>
    </xf>
    <xf numFmtId="0" fontId="10" fillId="3" borderId="1" xfId="2" applyFont="1" applyFill="1" applyBorder="1" applyAlignment="1">
      <alignment horizontal="left" vertical="center"/>
    </xf>
    <xf numFmtId="0" fontId="5" fillId="3" borderId="8" xfId="2" applyFont="1" applyFill="1" applyBorder="1" applyAlignment="1">
      <alignment vertical="center"/>
    </xf>
    <xf numFmtId="0" fontId="7" fillId="3" borderId="1" xfId="2" applyFont="1" applyFill="1" applyBorder="1" applyAlignment="1">
      <alignment horizontal="left" vertical="center"/>
    </xf>
    <xf numFmtId="0" fontId="11" fillId="3" borderId="1" xfId="2" applyFont="1" applyFill="1" applyBorder="1" applyAlignment="1" applyProtection="1">
      <alignment horizontal="left" vertical="center"/>
    </xf>
    <xf numFmtId="0" fontId="11" fillId="3" borderId="1" xfId="2" applyFont="1" applyFill="1" applyBorder="1" applyAlignment="1" applyProtection="1">
      <alignment horizontal="left" vertical="center" wrapText="1"/>
    </xf>
    <xf numFmtId="44" fontId="11" fillId="3" borderId="25" xfId="3" applyFont="1" applyFill="1" applyBorder="1" applyAlignment="1" applyProtection="1">
      <alignment horizontal="center" vertical="center" wrapText="1"/>
    </xf>
    <xf numFmtId="0" fontId="5" fillId="3" borderId="26" xfId="2" applyFont="1" applyFill="1" applyBorder="1" applyAlignment="1" applyProtection="1">
      <alignment vertical="center"/>
    </xf>
    <xf numFmtId="0" fontId="10" fillId="3" borderId="4" xfId="2" applyFont="1" applyFill="1" applyBorder="1" applyAlignment="1">
      <alignment vertical="center"/>
    </xf>
    <xf numFmtId="0" fontId="10" fillId="3" borderId="4" xfId="2" applyFont="1" applyFill="1" applyBorder="1" applyAlignment="1">
      <alignment horizontal="center" vertical="center" wrapText="1"/>
    </xf>
    <xf numFmtId="0" fontId="10" fillId="3" borderId="4" xfId="2" applyFont="1" applyFill="1" applyBorder="1" applyAlignment="1">
      <alignment vertical="center" wrapText="1"/>
    </xf>
    <xf numFmtId="44" fontId="10" fillId="3" borderId="4" xfId="3" applyFont="1" applyFill="1" applyBorder="1" applyAlignment="1">
      <alignment horizontal="center" vertical="center"/>
    </xf>
    <xf numFmtId="17" fontId="11" fillId="3" borderId="27" xfId="2" applyNumberFormat="1" applyFont="1" applyFill="1" applyBorder="1" applyAlignment="1" applyProtection="1">
      <alignment horizontal="center" vertical="center" wrapText="1"/>
    </xf>
    <xf numFmtId="0" fontId="11" fillId="3" borderId="28" xfId="2" applyFont="1" applyFill="1" applyBorder="1" applyAlignment="1" applyProtection="1">
      <alignment vertical="center" wrapText="1"/>
    </xf>
    <xf numFmtId="0" fontId="11" fillId="3" borderId="29" xfId="2" applyFont="1" applyFill="1" applyBorder="1" applyAlignment="1" applyProtection="1">
      <alignment horizontal="left" vertical="center" wrapText="1"/>
    </xf>
    <xf numFmtId="44" fontId="11" fillId="3" borderId="30" xfId="3" applyFont="1" applyFill="1" applyBorder="1" applyAlignment="1" applyProtection="1">
      <alignment horizontal="center" vertical="center" wrapText="1"/>
    </xf>
    <xf numFmtId="17" fontId="11" fillId="3" borderId="31" xfId="2" applyNumberFormat="1" applyFont="1" applyFill="1" applyBorder="1" applyAlignment="1" applyProtection="1">
      <alignment horizontal="center" vertical="center" wrapText="1"/>
    </xf>
    <xf numFmtId="0" fontId="20" fillId="3" borderId="32" xfId="2" applyFont="1" applyFill="1" applyBorder="1" applyAlignment="1" applyProtection="1">
      <alignment vertical="center" wrapText="1"/>
    </xf>
    <xf numFmtId="0" fontId="11" fillId="3" borderId="33" xfId="2" applyFont="1" applyFill="1" applyBorder="1" applyAlignment="1" applyProtection="1">
      <alignment horizontal="left" vertical="center" wrapText="1"/>
    </xf>
    <xf numFmtId="44" fontId="11" fillId="3" borderId="34" xfId="3" applyFont="1" applyFill="1" applyBorder="1" applyAlignment="1" applyProtection="1">
      <alignment horizontal="center" vertical="center" wrapText="1"/>
    </xf>
    <xf numFmtId="44" fontId="11" fillId="3" borderId="35" xfId="3" applyFont="1" applyFill="1" applyBorder="1" applyAlignment="1" applyProtection="1">
      <alignment horizontal="center" vertical="center" wrapText="1"/>
    </xf>
    <xf numFmtId="0" fontId="20" fillId="3" borderId="26" xfId="2" applyFont="1" applyFill="1" applyBorder="1" applyAlignment="1" applyProtection="1">
      <alignment vertical="center" wrapText="1"/>
    </xf>
    <xf numFmtId="0" fontId="5" fillId="3" borderId="32" xfId="2" applyFont="1" applyFill="1" applyBorder="1" applyAlignment="1" applyProtection="1">
      <alignment vertical="center"/>
    </xf>
    <xf numFmtId="0" fontId="11" fillId="3" borderId="36" xfId="2" applyFont="1" applyFill="1" applyBorder="1" applyAlignment="1" applyProtection="1">
      <alignment horizontal="left" vertical="center" wrapText="1"/>
    </xf>
    <xf numFmtId="0" fontId="11" fillId="3" borderId="32" xfId="2" applyFont="1" applyFill="1" applyBorder="1" applyAlignment="1" applyProtection="1">
      <alignment vertical="center" wrapText="1"/>
    </xf>
    <xf numFmtId="44" fontId="11" fillId="3" borderId="1" xfId="3" applyFont="1" applyFill="1" applyBorder="1" applyAlignment="1" applyProtection="1">
      <alignment horizontal="center" vertical="center" wrapText="1"/>
    </xf>
    <xf numFmtId="17" fontId="11" fillId="3" borderId="25" xfId="2" applyNumberFormat="1" applyFont="1" applyFill="1" applyBorder="1" applyAlignment="1" applyProtection="1">
      <alignment horizontal="center" vertical="center" wrapText="1"/>
    </xf>
    <xf numFmtId="44" fontId="11" fillId="3" borderId="9" xfId="3" applyFont="1" applyFill="1" applyBorder="1" applyAlignment="1" applyProtection="1">
      <alignment horizontal="center" vertical="center" wrapText="1"/>
    </xf>
    <xf numFmtId="0" fontId="24" fillId="3" borderId="37" xfId="2" applyFont="1" applyFill="1" applyBorder="1"/>
    <xf numFmtId="0" fontId="5" fillId="3" borderId="28" xfId="2" applyFont="1" applyFill="1" applyBorder="1" applyAlignment="1" applyProtection="1">
      <alignment vertical="center"/>
    </xf>
    <xf numFmtId="0" fontId="11" fillId="3" borderId="4" xfId="2" applyFont="1" applyFill="1" applyBorder="1" applyAlignment="1" applyProtection="1">
      <alignment horizontal="left" vertical="center" wrapText="1"/>
    </xf>
    <xf numFmtId="44" fontId="11" fillId="3" borderId="38" xfId="3" applyFont="1" applyFill="1" applyBorder="1" applyAlignment="1" applyProtection="1">
      <alignment horizontal="center" vertical="center" wrapText="1"/>
    </xf>
    <xf numFmtId="17" fontId="11" fillId="3" borderId="30" xfId="2" applyNumberFormat="1" applyFont="1" applyFill="1" applyBorder="1" applyAlignment="1" applyProtection="1">
      <alignment horizontal="center" vertical="center" wrapText="1"/>
    </xf>
    <xf numFmtId="0" fontId="11" fillId="3" borderId="28" xfId="2" applyFont="1" applyFill="1" applyBorder="1" applyAlignment="1" applyProtection="1">
      <alignment horizontal="left" vertical="center" wrapText="1"/>
    </xf>
    <xf numFmtId="0" fontId="11" fillId="3" borderId="26" xfId="2" applyFont="1" applyFill="1" applyBorder="1" applyAlignment="1" applyProtection="1">
      <alignment vertical="center" wrapText="1"/>
    </xf>
    <xf numFmtId="0" fontId="11" fillId="3" borderId="10" xfId="2" applyFont="1" applyFill="1" applyBorder="1" applyAlignment="1" applyProtection="1">
      <alignment horizontal="left" vertical="center" wrapText="1"/>
    </xf>
    <xf numFmtId="0" fontId="11" fillId="3" borderId="26" xfId="2" applyFont="1" applyFill="1" applyBorder="1" applyAlignment="1" applyProtection="1">
      <alignment horizontal="left" vertical="center" wrapText="1"/>
    </xf>
    <xf numFmtId="0" fontId="11" fillId="3" borderId="39" xfId="2" applyFont="1" applyFill="1" applyBorder="1" applyAlignment="1" applyProtection="1">
      <alignment horizontal="left" vertical="center" wrapText="1"/>
    </xf>
    <xf numFmtId="44" fontId="5" fillId="0" borderId="25" xfId="3" applyFont="1" applyFill="1" applyBorder="1" applyAlignment="1">
      <alignment horizontal="center" vertical="center"/>
    </xf>
    <xf numFmtId="0" fontId="11" fillId="3" borderId="40" xfId="2" applyFont="1" applyFill="1" applyBorder="1" applyAlignment="1" applyProtection="1">
      <alignment horizontal="left" vertical="center" wrapText="1"/>
    </xf>
    <xf numFmtId="0" fontId="11" fillId="3" borderId="8" xfId="2" applyFont="1" applyFill="1" applyBorder="1" applyAlignment="1" applyProtection="1">
      <alignment horizontal="left" vertical="center" wrapText="1"/>
    </xf>
    <xf numFmtId="44" fontId="11" fillId="3" borderId="41" xfId="3" applyFont="1" applyFill="1" applyBorder="1" applyAlignment="1" applyProtection="1">
      <alignment horizontal="center" vertical="center" wrapText="1"/>
    </xf>
    <xf numFmtId="17" fontId="11" fillId="3" borderId="24" xfId="2" applyNumberFormat="1" applyFont="1" applyFill="1" applyBorder="1" applyAlignment="1" applyProtection="1">
      <alignment horizontal="center" vertical="center" wrapText="1"/>
    </xf>
    <xf numFmtId="0" fontId="11" fillId="3" borderId="42" xfId="2" applyFont="1" applyFill="1" applyBorder="1" applyAlignment="1" applyProtection="1">
      <alignment vertical="center" wrapText="1"/>
    </xf>
    <xf numFmtId="44" fontId="11" fillId="3" borderId="24" xfId="3" applyFont="1" applyFill="1" applyBorder="1" applyAlignment="1" applyProtection="1">
      <alignment horizontal="center" vertical="center" wrapText="1"/>
    </xf>
    <xf numFmtId="0" fontId="5" fillId="3" borderId="43" xfId="2" applyFont="1" applyFill="1" applyBorder="1" applyAlignment="1" applyProtection="1">
      <alignment vertical="center"/>
    </xf>
    <xf numFmtId="0" fontId="5" fillId="3" borderId="44" xfId="2" applyFont="1" applyFill="1" applyBorder="1" applyAlignment="1" applyProtection="1">
      <alignment vertical="center"/>
    </xf>
    <xf numFmtId="0" fontId="11" fillId="3" borderId="44" xfId="2" applyFont="1" applyFill="1" applyBorder="1" applyAlignment="1" applyProtection="1">
      <alignment vertical="center" wrapText="1"/>
    </xf>
    <xf numFmtId="44" fontId="11" fillId="3" borderId="44" xfId="3" applyFont="1" applyFill="1" applyBorder="1" applyAlignment="1" applyProtection="1">
      <alignment horizontal="left" vertical="center" wrapText="1"/>
    </xf>
    <xf numFmtId="17" fontId="5" fillId="3" borderId="45" xfId="3" applyNumberFormat="1" applyFont="1" applyFill="1" applyBorder="1" applyAlignment="1" applyProtection="1">
      <alignment horizontal="center" vertical="center" wrapText="1"/>
    </xf>
    <xf numFmtId="17" fontId="11" fillId="3" borderId="46" xfId="2" applyNumberFormat="1" applyFont="1" applyFill="1" applyBorder="1" applyAlignment="1" applyProtection="1">
      <alignment horizontal="center" vertical="center" wrapText="1"/>
    </xf>
    <xf numFmtId="0" fontId="5" fillId="3" borderId="47" xfId="2" applyFont="1" applyFill="1" applyBorder="1" applyAlignment="1">
      <alignment horizontal="left" vertical="center" wrapText="1"/>
    </xf>
    <xf numFmtId="44" fontId="5" fillId="3" borderId="44" xfId="3" applyFont="1" applyFill="1" applyBorder="1" applyAlignment="1" applyProtection="1">
      <alignment horizontal="left" vertical="center" wrapText="1"/>
    </xf>
    <xf numFmtId="0" fontId="5" fillId="3" borderId="48" xfId="2" applyFont="1" applyFill="1" applyBorder="1" applyAlignment="1" applyProtection="1">
      <alignment vertical="center"/>
    </xf>
    <xf numFmtId="44" fontId="11" fillId="3" borderId="4" xfId="3" applyFont="1" applyFill="1" applyBorder="1" applyAlignment="1" applyProtection="1">
      <alignment horizontal="left" vertical="center" wrapText="1"/>
    </xf>
    <xf numFmtId="17" fontId="5" fillId="3" borderId="25" xfId="3" applyNumberFormat="1" applyFont="1" applyFill="1" applyBorder="1" applyAlignment="1" applyProtection="1">
      <alignment horizontal="center" vertical="center" wrapText="1"/>
    </xf>
    <xf numFmtId="0" fontId="5" fillId="10" borderId="26" xfId="2" applyFont="1" applyFill="1" applyBorder="1" applyAlignment="1">
      <alignment vertical="center"/>
    </xf>
    <xf numFmtId="0" fontId="5" fillId="10" borderId="1" xfId="2" applyFont="1" applyFill="1" applyBorder="1" applyAlignment="1">
      <alignment horizontal="center" vertical="center" wrapText="1"/>
    </xf>
    <xf numFmtId="0" fontId="5" fillId="10" borderId="25" xfId="2" applyFont="1" applyFill="1" applyBorder="1" applyAlignment="1">
      <alignment horizontal="center" vertical="center"/>
    </xf>
    <xf numFmtId="17" fontId="11" fillId="3" borderId="28" xfId="2" applyNumberFormat="1" applyFont="1" applyFill="1" applyBorder="1" applyAlignment="1" applyProtection="1">
      <alignment horizontal="center" vertical="center" wrapText="1"/>
    </xf>
    <xf numFmtId="0" fontId="5" fillId="3" borderId="29" xfId="2" applyFont="1" applyFill="1" applyBorder="1" applyAlignment="1">
      <alignment horizontal="left" vertical="center" wrapText="1"/>
    </xf>
    <xf numFmtId="44" fontId="5" fillId="3" borderId="4" xfId="3" applyFont="1" applyFill="1" applyBorder="1" applyAlignment="1" applyProtection="1">
      <alignment horizontal="left" vertical="center" wrapText="1"/>
    </xf>
    <xf numFmtId="17" fontId="11" fillId="3" borderId="21" xfId="2" applyNumberFormat="1" applyFont="1" applyFill="1" applyBorder="1" applyAlignment="1" applyProtection="1">
      <alignment horizontal="center" vertical="center" wrapText="1"/>
    </xf>
    <xf numFmtId="0" fontId="5" fillId="3" borderId="49" xfId="2" applyFont="1" applyFill="1" applyBorder="1" applyAlignment="1">
      <alignment horizontal="left" vertical="center" wrapText="1"/>
    </xf>
    <xf numFmtId="44" fontId="5" fillId="3" borderId="22" xfId="3" applyFont="1" applyFill="1" applyBorder="1" applyAlignment="1" applyProtection="1">
      <alignment horizontal="left" vertical="center" wrapText="1"/>
    </xf>
    <xf numFmtId="17" fontId="11" fillId="3" borderId="26" xfId="2" applyNumberFormat="1" applyFont="1" applyFill="1" applyBorder="1" applyAlignment="1" applyProtection="1">
      <alignment horizontal="center" vertical="center" wrapText="1"/>
    </xf>
    <xf numFmtId="0" fontId="5" fillId="3" borderId="10" xfId="2" applyFont="1" applyFill="1" applyBorder="1" applyAlignment="1">
      <alignment horizontal="left" vertical="center" wrapText="1"/>
    </xf>
    <xf numFmtId="44" fontId="5" fillId="3" borderId="1" xfId="3" applyFont="1" applyFill="1" applyBorder="1" applyAlignment="1" applyProtection="1">
      <alignment horizontal="left" vertical="center" wrapText="1"/>
    </xf>
    <xf numFmtId="0" fontId="11" fillId="3" borderId="26" xfId="2" applyFont="1" applyFill="1" applyBorder="1" applyAlignment="1" applyProtection="1">
      <alignment vertical="center"/>
    </xf>
    <xf numFmtId="44" fontId="11" fillId="3" borderId="1" xfId="3" applyFont="1" applyFill="1" applyBorder="1" applyAlignment="1" applyProtection="1">
      <alignment horizontal="left" vertical="center" wrapText="1"/>
    </xf>
    <xf numFmtId="17" fontId="5" fillId="3" borderId="24" xfId="3" applyNumberFormat="1" applyFont="1" applyFill="1" applyBorder="1" applyAlignment="1" applyProtection="1">
      <alignment horizontal="center" vertical="center" wrapText="1"/>
    </xf>
    <xf numFmtId="17" fontId="11" fillId="3" borderId="42" xfId="2" applyNumberFormat="1" applyFont="1" applyFill="1" applyBorder="1" applyAlignment="1" applyProtection="1">
      <alignment horizontal="center" vertical="center" wrapText="1"/>
    </xf>
    <xf numFmtId="0" fontId="5" fillId="3" borderId="14" xfId="2" applyFont="1" applyFill="1" applyBorder="1" applyAlignment="1">
      <alignment horizontal="left" vertical="center" wrapText="1"/>
    </xf>
    <xf numFmtId="44" fontId="5" fillId="3" borderId="8" xfId="3" applyFont="1" applyFill="1" applyBorder="1" applyAlignment="1" applyProtection="1">
      <alignment horizontal="left" vertical="center" wrapText="1"/>
    </xf>
    <xf numFmtId="0" fontId="5" fillId="3" borderId="50" xfId="2" applyFont="1" applyFill="1" applyBorder="1" applyAlignment="1" applyProtection="1">
      <alignment vertical="center"/>
    </xf>
    <xf numFmtId="0" fontId="11" fillId="3" borderId="51" xfId="2" applyFont="1" applyFill="1" applyBorder="1" applyAlignment="1" applyProtection="1">
      <alignment vertical="center" wrapText="1"/>
    </xf>
    <xf numFmtId="0" fontId="11" fillId="3" borderId="51" xfId="2" applyFont="1" applyFill="1" applyBorder="1" applyAlignment="1" applyProtection="1">
      <alignment horizontal="center" vertical="center" wrapText="1"/>
    </xf>
    <xf numFmtId="0" fontId="5" fillId="3" borderId="51" xfId="2" applyFont="1" applyFill="1" applyBorder="1" applyAlignment="1" applyProtection="1">
      <alignment vertical="center" wrapText="1"/>
    </xf>
    <xf numFmtId="44" fontId="5" fillId="3" borderId="51" xfId="3" applyFont="1" applyFill="1" applyBorder="1" applyAlignment="1">
      <alignment horizontal="center" vertical="center"/>
    </xf>
    <xf numFmtId="17" fontId="11" fillId="3" borderId="52" xfId="2" applyNumberFormat="1" applyFont="1" applyFill="1" applyBorder="1" applyAlignment="1" applyProtection="1">
      <alignment horizontal="center" vertical="center" wrapText="1"/>
    </xf>
    <xf numFmtId="0" fontId="5" fillId="10" borderId="53" xfId="2" applyFont="1" applyFill="1" applyBorder="1" applyAlignment="1">
      <alignment vertical="center"/>
    </xf>
    <xf numFmtId="0" fontId="5" fillId="10" borderId="54" xfId="2" applyFont="1" applyFill="1" applyBorder="1" applyAlignment="1">
      <alignment horizontal="center" vertical="center" wrapText="1"/>
    </xf>
    <xf numFmtId="0" fontId="5" fillId="10" borderId="52" xfId="2" applyFont="1" applyFill="1" applyBorder="1" applyAlignment="1">
      <alignment horizontal="center" vertical="center"/>
    </xf>
    <xf numFmtId="44" fontId="5" fillId="3" borderId="4" xfId="3" applyFont="1" applyFill="1" applyBorder="1" applyAlignment="1" applyProtection="1">
      <alignment vertical="center" wrapText="1"/>
    </xf>
    <xf numFmtId="0" fontId="11" fillId="3" borderId="29" xfId="2" applyFont="1" applyFill="1" applyBorder="1" applyAlignment="1" applyProtection="1">
      <alignment vertical="center" wrapText="1"/>
    </xf>
    <xf numFmtId="0" fontId="5" fillId="3" borderId="1" xfId="2" applyFont="1" applyFill="1" applyBorder="1" applyAlignment="1" applyProtection="1">
      <alignment horizontal="left" vertical="center" wrapText="1"/>
    </xf>
    <xf numFmtId="44" fontId="5" fillId="3" borderId="4" xfId="3" applyFont="1" applyFill="1" applyBorder="1" applyAlignment="1">
      <alignment horizontal="center" vertical="center"/>
    </xf>
    <xf numFmtId="0" fontId="11" fillId="3" borderId="10" xfId="2" applyFont="1" applyFill="1" applyBorder="1" applyAlignment="1" applyProtection="1">
      <alignment vertical="center" wrapText="1"/>
    </xf>
    <xf numFmtId="17" fontId="11" fillId="3" borderId="55" xfId="2" applyNumberFormat="1" applyFont="1" applyFill="1" applyBorder="1" applyAlignment="1" applyProtection="1">
      <alignment horizontal="center" vertical="center" wrapText="1"/>
    </xf>
    <xf numFmtId="0" fontId="11" fillId="3" borderId="56" xfId="2" applyFont="1" applyFill="1" applyBorder="1" applyAlignment="1" applyProtection="1">
      <alignment horizontal="center" vertical="center" wrapText="1"/>
    </xf>
    <xf numFmtId="0" fontId="11" fillId="3" borderId="57" xfId="2" applyFont="1" applyFill="1" applyBorder="1" applyAlignment="1" applyProtection="1">
      <alignment horizontal="left" vertical="center" wrapText="1"/>
    </xf>
    <xf numFmtId="44" fontId="11" fillId="3" borderId="55" xfId="3" applyFont="1" applyFill="1" applyBorder="1" applyAlignment="1" applyProtection="1">
      <alignment horizontal="center" vertical="center" wrapText="1"/>
    </xf>
    <xf numFmtId="0" fontId="5" fillId="3" borderId="4" xfId="2" applyFont="1" applyFill="1" applyBorder="1" applyAlignment="1" applyProtection="1">
      <alignment vertical="center" wrapText="1"/>
    </xf>
    <xf numFmtId="17" fontId="11" fillId="3" borderId="45" xfId="2" applyNumberFormat="1" applyFont="1" applyFill="1" applyBorder="1" applyAlignment="1" applyProtection="1">
      <alignment horizontal="center" vertical="center" wrapText="1"/>
    </xf>
    <xf numFmtId="0" fontId="5" fillId="3" borderId="44" xfId="2" applyFont="1" applyFill="1" applyBorder="1" applyAlignment="1" applyProtection="1">
      <alignment vertical="center" wrapText="1"/>
    </xf>
    <xf numFmtId="44" fontId="5" fillId="3" borderId="30" xfId="3" applyFont="1" applyFill="1" applyBorder="1" applyAlignment="1">
      <alignment horizontal="center" vertical="center"/>
    </xf>
    <xf numFmtId="44" fontId="5" fillId="3" borderId="25" xfId="3" applyFont="1" applyFill="1" applyBorder="1" applyAlignment="1">
      <alignment horizontal="center" vertical="center"/>
    </xf>
    <xf numFmtId="0" fontId="5" fillId="10" borderId="28" xfId="2" applyFont="1" applyFill="1" applyBorder="1" applyAlignment="1">
      <alignment vertical="center"/>
    </xf>
    <xf numFmtId="0" fontId="5" fillId="10" borderId="4" xfId="2" applyFont="1" applyFill="1" applyBorder="1" applyAlignment="1">
      <alignment horizontal="center" vertical="center" wrapText="1"/>
    </xf>
    <xf numFmtId="0" fontId="5" fillId="10" borderId="30" xfId="2" applyFont="1" applyFill="1" applyBorder="1" applyAlignment="1">
      <alignment horizontal="center" vertical="center"/>
    </xf>
    <xf numFmtId="0" fontId="5" fillId="3" borderId="58" xfId="2" applyFont="1" applyFill="1" applyBorder="1" applyAlignment="1" applyProtection="1">
      <alignment vertical="center"/>
    </xf>
    <xf numFmtId="0" fontId="11" fillId="3" borderId="57" xfId="2" applyFont="1" applyFill="1" applyBorder="1" applyAlignment="1" applyProtection="1">
      <alignment vertical="center" wrapText="1"/>
    </xf>
    <xf numFmtId="0" fontId="5" fillId="3" borderId="57" xfId="2" applyFont="1" applyFill="1" applyBorder="1" applyAlignment="1" applyProtection="1">
      <alignment horizontal="center" vertical="center" wrapText="1"/>
    </xf>
    <xf numFmtId="0" fontId="5" fillId="3" borderId="57" xfId="2" applyFont="1" applyFill="1" applyBorder="1" applyAlignment="1" applyProtection="1">
      <alignment vertical="center" wrapText="1"/>
    </xf>
    <xf numFmtId="44" fontId="5" fillId="3" borderId="57" xfId="3" applyFont="1" applyFill="1" applyBorder="1" applyAlignment="1">
      <alignment horizontal="center" vertical="center"/>
    </xf>
    <xf numFmtId="17" fontId="11" fillId="3" borderId="59" xfId="2" applyNumberFormat="1" applyFont="1" applyFill="1" applyBorder="1" applyAlignment="1" applyProtection="1">
      <alignment horizontal="center" vertical="center" wrapText="1"/>
    </xf>
    <xf numFmtId="0" fontId="5" fillId="10" borderId="50" xfId="2" applyFont="1" applyFill="1" applyBorder="1" applyAlignment="1">
      <alignment vertical="center"/>
    </xf>
    <xf numFmtId="0" fontId="5" fillId="10" borderId="51" xfId="2" applyFont="1" applyFill="1" applyBorder="1" applyAlignment="1">
      <alignment horizontal="center" vertical="center" wrapText="1"/>
    </xf>
    <xf numFmtId="0" fontId="5" fillId="10" borderId="59" xfId="2" applyFont="1" applyFill="1" applyBorder="1" applyAlignment="1">
      <alignment horizontal="center" vertical="center"/>
    </xf>
    <xf numFmtId="0" fontId="5" fillId="3" borderId="46" xfId="2" applyFont="1" applyFill="1" applyBorder="1" applyAlignment="1" applyProtection="1">
      <alignment vertical="center"/>
    </xf>
    <xf numFmtId="0" fontId="11" fillId="3" borderId="44" xfId="2" applyFont="1" applyFill="1" applyBorder="1" applyAlignment="1" applyProtection="1">
      <alignment horizontal="center" vertical="center" wrapText="1"/>
    </xf>
    <xf numFmtId="44" fontId="5" fillId="3" borderId="44" xfId="3" applyFont="1" applyFill="1" applyBorder="1" applyAlignment="1">
      <alignment horizontal="center" vertical="center"/>
    </xf>
    <xf numFmtId="44" fontId="5" fillId="3" borderId="45" xfId="3" applyFont="1" applyFill="1" applyBorder="1" applyAlignment="1">
      <alignment horizontal="center" vertical="center"/>
    </xf>
    <xf numFmtId="0" fontId="5" fillId="3" borderId="4" xfId="2" applyFont="1" applyFill="1" applyBorder="1" applyAlignment="1">
      <alignment vertical="center"/>
    </xf>
    <xf numFmtId="0" fontId="5" fillId="3" borderId="4" xfId="2" applyFont="1" applyFill="1" applyBorder="1" applyAlignment="1">
      <alignment vertical="center" wrapText="1"/>
    </xf>
    <xf numFmtId="0" fontId="5" fillId="3" borderId="57" xfId="2" applyFont="1" applyFill="1" applyBorder="1" applyAlignment="1">
      <alignment vertical="center"/>
    </xf>
    <xf numFmtId="0" fontId="5" fillId="3" borderId="57" xfId="2" applyFont="1" applyFill="1" applyBorder="1" applyAlignment="1">
      <alignment vertical="center" wrapText="1"/>
    </xf>
    <xf numFmtId="44" fontId="5" fillId="3" borderId="55" xfId="3" applyFont="1" applyFill="1" applyBorder="1" applyAlignment="1">
      <alignment horizontal="center" vertical="center"/>
    </xf>
    <xf numFmtId="0" fontId="5" fillId="3" borderId="22" xfId="2" applyFont="1" applyFill="1" applyBorder="1" applyAlignment="1" applyProtection="1">
      <alignment vertical="center" wrapText="1"/>
    </xf>
    <xf numFmtId="44" fontId="5" fillId="3" borderId="22" xfId="3" applyFont="1" applyFill="1" applyBorder="1" applyAlignment="1">
      <alignment horizontal="center" vertical="center"/>
    </xf>
    <xf numFmtId="0" fontId="5" fillId="3" borderId="22" xfId="2" applyFont="1" applyFill="1" applyBorder="1" applyAlignment="1">
      <alignment vertical="center"/>
    </xf>
    <xf numFmtId="0" fontId="5" fillId="3" borderId="22" xfId="2" applyFont="1" applyFill="1" applyBorder="1" applyAlignment="1">
      <alignment vertical="center" wrapText="1"/>
    </xf>
    <xf numFmtId="44" fontId="5" fillId="3" borderId="27" xfId="3" applyFont="1" applyFill="1" applyBorder="1" applyAlignment="1">
      <alignment horizontal="center" vertical="center"/>
    </xf>
    <xf numFmtId="44" fontId="5" fillId="3" borderId="8" xfId="3" applyFont="1" applyFill="1" applyBorder="1" applyAlignment="1">
      <alignment horizontal="center" vertical="center"/>
    </xf>
    <xf numFmtId="44" fontId="5" fillId="3" borderId="24" xfId="3" applyFont="1" applyFill="1" applyBorder="1" applyAlignment="1">
      <alignment horizontal="center" vertical="center"/>
    </xf>
    <xf numFmtId="0" fontId="7" fillId="3" borderId="26" xfId="2" applyFont="1" applyFill="1" applyBorder="1" applyAlignment="1" applyProtection="1">
      <alignment vertical="center"/>
      <protection locked="0"/>
    </xf>
    <xf numFmtId="0" fontId="7" fillId="3" borderId="1" xfId="2" applyFont="1" applyFill="1" applyBorder="1" applyAlignment="1">
      <alignment horizontal="left" vertical="center" wrapText="1"/>
    </xf>
    <xf numFmtId="0" fontId="11" fillId="3" borderId="58" xfId="2" applyFont="1" applyFill="1" applyBorder="1" applyAlignment="1" applyProtection="1">
      <alignment horizontal="left" vertical="center" wrapText="1"/>
    </xf>
    <xf numFmtId="0" fontId="11" fillId="3" borderId="57" xfId="2" applyFont="1" applyFill="1" applyBorder="1" applyAlignment="1" applyProtection="1">
      <alignment horizontal="center" vertical="center" wrapText="1"/>
    </xf>
    <xf numFmtId="44" fontId="11" fillId="3" borderId="60" xfId="3" applyFont="1" applyFill="1" applyBorder="1" applyAlignment="1" applyProtection="1">
      <alignment horizontal="center" vertical="center" wrapText="1"/>
    </xf>
    <xf numFmtId="0" fontId="5" fillId="3" borderId="53" xfId="2" applyFont="1" applyFill="1" applyBorder="1" applyAlignment="1" applyProtection="1">
      <alignment vertical="center"/>
    </xf>
    <xf numFmtId="0" fontId="11" fillId="3" borderId="54" xfId="2" applyFont="1" applyFill="1" applyBorder="1" applyAlignment="1" applyProtection="1">
      <alignment vertical="center" wrapText="1"/>
    </xf>
    <xf numFmtId="0" fontId="11" fillId="3" borderId="54" xfId="2" applyFont="1" applyFill="1" applyBorder="1" applyAlignment="1" applyProtection="1">
      <alignment horizontal="center" vertical="center" wrapText="1"/>
    </xf>
    <xf numFmtId="0" fontId="5" fillId="3" borderId="54" xfId="2" applyFont="1" applyFill="1" applyBorder="1" applyAlignment="1">
      <alignment vertical="center" wrapText="1"/>
    </xf>
    <xf numFmtId="44" fontId="5" fillId="3" borderId="54" xfId="3" applyFont="1" applyFill="1" applyBorder="1" applyAlignment="1">
      <alignment horizontal="center" vertical="center"/>
    </xf>
    <xf numFmtId="0" fontId="5" fillId="3" borderId="46" xfId="2" applyFont="1" applyFill="1" applyBorder="1" applyAlignment="1">
      <alignment vertical="center"/>
    </xf>
    <xf numFmtId="0" fontId="5" fillId="3" borderId="44" xfId="2" applyFont="1" applyFill="1" applyBorder="1" applyAlignment="1">
      <alignment vertical="center" wrapText="1"/>
    </xf>
    <xf numFmtId="0" fontId="5" fillId="3" borderId="44" xfId="2" applyFont="1" applyFill="1" applyBorder="1" applyAlignment="1">
      <alignment vertical="center"/>
    </xf>
    <xf numFmtId="44" fontId="10" fillId="3" borderId="25" xfId="3" applyFont="1" applyFill="1" applyBorder="1" applyAlignment="1">
      <alignment horizontal="center" vertical="center"/>
    </xf>
    <xf numFmtId="0" fontId="11" fillId="3" borderId="46" xfId="2" applyFont="1" applyFill="1" applyBorder="1" applyAlignment="1" applyProtection="1">
      <alignment vertical="center"/>
    </xf>
    <xf numFmtId="44" fontId="11" fillId="3" borderId="61" xfId="3" applyFont="1" applyFill="1" applyBorder="1" applyAlignment="1" applyProtection="1">
      <alignment horizontal="center" vertical="center" wrapText="1"/>
    </xf>
    <xf numFmtId="44" fontId="11" fillId="3" borderId="4" xfId="3" applyFont="1" applyFill="1" applyBorder="1" applyAlignment="1" applyProtection="1">
      <alignment horizontal="center" vertical="center" wrapText="1"/>
    </xf>
    <xf numFmtId="44" fontId="11" fillId="3" borderId="57" xfId="3" applyFont="1" applyFill="1" applyBorder="1" applyAlignment="1" applyProtection="1">
      <alignment horizontal="center" vertical="center" wrapText="1"/>
    </xf>
    <xf numFmtId="0" fontId="11" fillId="3" borderId="56" xfId="2" applyFont="1" applyFill="1" applyBorder="1" applyAlignment="1" applyProtection="1">
      <alignment vertical="center" wrapText="1"/>
    </xf>
    <xf numFmtId="0" fontId="7" fillId="3" borderId="32" xfId="2" applyFont="1" applyFill="1" applyBorder="1" applyAlignment="1" applyProtection="1">
      <alignment vertical="center"/>
    </xf>
    <xf numFmtId="0" fontId="7" fillId="3" borderId="36" xfId="2" applyNumberFormat="1" applyFont="1" applyFill="1" applyBorder="1" applyAlignment="1" applyProtection="1">
      <alignment vertical="center" wrapText="1"/>
    </xf>
    <xf numFmtId="0" fontId="7" fillId="3" borderId="36" xfId="2" applyFont="1" applyFill="1" applyBorder="1" applyAlignment="1" applyProtection="1">
      <alignment horizontal="center" vertical="center" wrapText="1"/>
    </xf>
    <xf numFmtId="0" fontId="7" fillId="3" borderId="36" xfId="2" applyFont="1" applyFill="1" applyBorder="1" applyAlignment="1" applyProtection="1">
      <alignment vertical="center" wrapText="1"/>
    </xf>
    <xf numFmtId="44" fontId="5" fillId="3" borderId="36" xfId="3" applyFont="1" applyFill="1" applyBorder="1" applyAlignment="1">
      <alignment horizontal="center" vertical="center"/>
    </xf>
    <xf numFmtId="17" fontId="11" fillId="3" borderId="34" xfId="2" applyNumberFormat="1" applyFont="1" applyFill="1" applyBorder="1" applyAlignment="1" applyProtection="1">
      <alignment horizontal="center" vertical="center" wrapText="1"/>
    </xf>
    <xf numFmtId="0" fontId="5" fillId="10" borderId="32" xfId="2" applyFont="1" applyFill="1" applyBorder="1" applyAlignment="1">
      <alignment vertical="center"/>
    </xf>
    <xf numFmtId="0" fontId="5" fillId="10" borderId="36" xfId="2" applyFont="1" applyFill="1" applyBorder="1" applyAlignment="1">
      <alignment horizontal="center" vertical="center" wrapText="1"/>
    </xf>
    <xf numFmtId="0" fontId="5" fillId="10" borderId="34" xfId="2" applyFont="1" applyFill="1" applyBorder="1" applyAlignment="1">
      <alignment horizontal="center" vertical="center"/>
    </xf>
    <xf numFmtId="0" fontId="7" fillId="3" borderId="21" xfId="2" applyFont="1" applyFill="1" applyBorder="1" applyAlignment="1" applyProtection="1">
      <alignment vertical="center"/>
    </xf>
    <xf numFmtId="0" fontId="7" fillId="3" borderId="22" xfId="2" applyNumberFormat="1" applyFont="1" applyFill="1" applyBorder="1" applyAlignment="1" applyProtection="1">
      <alignment vertical="center" wrapText="1"/>
    </xf>
    <xf numFmtId="0" fontId="7" fillId="3" borderId="22" xfId="2" applyFont="1" applyFill="1" applyBorder="1" applyAlignment="1" applyProtection="1">
      <alignment horizontal="center" vertical="center" wrapText="1"/>
    </xf>
    <xf numFmtId="0" fontId="7" fillId="3" borderId="22" xfId="2" applyFont="1" applyFill="1" applyBorder="1" applyAlignment="1" applyProtection="1">
      <alignment vertical="center" wrapText="1"/>
    </xf>
    <xf numFmtId="0" fontId="5" fillId="3" borderId="49" xfId="2" applyFont="1" applyFill="1" applyBorder="1" applyAlignment="1">
      <alignment vertical="center"/>
    </xf>
    <xf numFmtId="0" fontId="5" fillId="3" borderId="22" xfId="2" applyFont="1" applyFill="1" applyBorder="1" applyAlignment="1">
      <alignment horizontal="center" vertical="center" wrapText="1"/>
    </xf>
    <xf numFmtId="0" fontId="7" fillId="3" borderId="46" xfId="2" applyFont="1" applyFill="1" applyBorder="1" applyAlignment="1" applyProtection="1">
      <alignment vertical="center"/>
    </xf>
    <xf numFmtId="0" fontId="7" fillId="3" borderId="44" xfId="2" applyNumberFormat="1" applyFont="1" applyFill="1" applyBorder="1" applyAlignment="1" applyProtection="1">
      <alignment vertical="center" wrapText="1"/>
    </xf>
    <xf numFmtId="0" fontId="7" fillId="3" borderId="44" xfId="2" applyFont="1" applyFill="1" applyBorder="1" applyAlignment="1" applyProtection="1">
      <alignment horizontal="center" vertical="center" wrapText="1"/>
    </xf>
    <xf numFmtId="0" fontId="7" fillId="3" borderId="44" xfId="2" applyFont="1" applyFill="1" applyBorder="1" applyAlignment="1" applyProtection="1">
      <alignment vertical="center" wrapText="1"/>
    </xf>
    <xf numFmtId="0" fontId="5" fillId="10" borderId="46" xfId="2" applyFont="1" applyFill="1" applyBorder="1" applyAlignment="1">
      <alignment vertical="center"/>
    </xf>
    <xf numFmtId="0" fontId="5" fillId="10" borderId="44" xfId="2" applyFont="1" applyFill="1" applyBorder="1" applyAlignment="1">
      <alignment horizontal="center" vertical="center" wrapText="1"/>
    </xf>
    <xf numFmtId="0" fontId="5" fillId="10" borderId="45" xfId="2" applyFont="1" applyFill="1" applyBorder="1" applyAlignment="1">
      <alignment horizontal="center" vertical="center"/>
    </xf>
    <xf numFmtId="0" fontId="10" fillId="3" borderId="26" xfId="2" applyFont="1" applyFill="1" applyBorder="1" applyAlignment="1">
      <alignment vertical="center"/>
    </xf>
    <xf numFmtId="0" fontId="11" fillId="3" borderId="58" xfId="2" applyFont="1" applyFill="1" applyBorder="1" applyAlignment="1" applyProtection="1">
      <alignment vertical="center"/>
    </xf>
    <xf numFmtId="0" fontId="10" fillId="3" borderId="58" xfId="2" applyFont="1" applyFill="1" applyBorder="1" applyAlignment="1">
      <alignment vertical="center"/>
    </xf>
    <xf numFmtId="44" fontId="10" fillId="3" borderId="55" xfId="3" applyFont="1" applyFill="1" applyBorder="1" applyAlignment="1">
      <alignment horizontal="center" vertical="center"/>
    </xf>
    <xf numFmtId="0" fontId="11" fillId="3" borderId="28" xfId="2" applyFont="1" applyFill="1" applyBorder="1" applyAlignment="1" applyProtection="1">
      <alignment vertical="center"/>
    </xf>
    <xf numFmtId="0" fontId="5" fillId="10" borderId="58" xfId="2" applyFont="1" applyFill="1" applyBorder="1" applyAlignment="1">
      <alignment vertical="center"/>
    </xf>
    <xf numFmtId="0" fontId="5" fillId="10" borderId="57" xfId="2" applyFont="1" applyFill="1" applyBorder="1" applyAlignment="1">
      <alignment horizontal="center" vertical="center" wrapText="1"/>
    </xf>
    <xf numFmtId="0" fontId="5" fillId="10" borderId="55" xfId="2" applyFont="1" applyFill="1" applyBorder="1" applyAlignment="1">
      <alignment horizontal="center" vertical="center"/>
    </xf>
    <xf numFmtId="0" fontId="11" fillId="0" borderId="44" xfId="2" applyFont="1" applyFill="1" applyBorder="1" applyAlignment="1" applyProtection="1">
      <alignment vertical="center" wrapText="1"/>
    </xf>
    <xf numFmtId="0" fontId="5" fillId="0" borderId="44" xfId="2" applyFont="1" applyFill="1" applyBorder="1" applyAlignment="1" applyProtection="1">
      <alignment vertical="center" wrapText="1"/>
    </xf>
    <xf numFmtId="44" fontId="5" fillId="0" borderId="44" xfId="3" applyFont="1" applyFill="1" applyBorder="1" applyAlignment="1">
      <alignment horizontal="center" vertical="center"/>
    </xf>
    <xf numFmtId="0" fontId="5" fillId="3" borderId="8" xfId="2" applyFont="1" applyFill="1" applyBorder="1" applyAlignment="1" applyProtection="1">
      <alignment horizontal="center" vertical="center" wrapText="1"/>
    </xf>
    <xf numFmtId="0" fontId="5" fillId="0" borderId="44" xfId="2" applyFont="1" applyFill="1" applyBorder="1" applyAlignment="1">
      <alignment vertical="center"/>
    </xf>
    <xf numFmtId="0" fontId="5" fillId="0" borderId="44" xfId="2" applyFont="1" applyFill="1" applyBorder="1" applyAlignment="1">
      <alignment wrapText="1"/>
    </xf>
    <xf numFmtId="44" fontId="5" fillId="0" borderId="45" xfId="3" applyFont="1" applyFill="1" applyBorder="1" applyAlignment="1">
      <alignment horizontal="center" vertical="center"/>
    </xf>
    <xf numFmtId="0" fontId="5" fillId="10" borderId="42" xfId="2" applyFont="1" applyFill="1" applyBorder="1" applyAlignment="1">
      <alignment vertical="center"/>
    </xf>
    <xf numFmtId="0" fontId="5" fillId="10" borderId="8" xfId="2" applyFont="1" applyFill="1" applyBorder="1" applyAlignment="1">
      <alignment horizontal="center" vertical="center" wrapText="1"/>
    </xf>
    <xf numFmtId="0" fontId="5" fillId="10" borderId="24" xfId="2" applyFont="1" applyFill="1" applyBorder="1" applyAlignment="1">
      <alignment horizontal="center" vertical="center"/>
    </xf>
    <xf numFmtId="0" fontId="5" fillId="3" borderId="42" xfId="2" applyFont="1" applyFill="1" applyBorder="1" applyAlignment="1">
      <alignment vertical="center"/>
    </xf>
    <xf numFmtId="0" fontId="5" fillId="3" borderId="8" xfId="2" applyFont="1" applyFill="1" applyBorder="1" applyAlignment="1">
      <alignment horizontal="center" vertical="center" wrapText="1"/>
    </xf>
    <xf numFmtId="0" fontId="11" fillId="3" borderId="53" xfId="2" applyFont="1" applyFill="1" applyBorder="1" applyAlignment="1" applyProtection="1">
      <alignment horizontal="left" vertical="center" wrapText="1"/>
    </xf>
    <xf numFmtId="0" fontId="11" fillId="3" borderId="54" xfId="2" applyFont="1" applyFill="1" applyBorder="1" applyAlignment="1" applyProtection="1">
      <alignment horizontal="left" vertical="center" wrapText="1"/>
    </xf>
    <xf numFmtId="44" fontId="11" fillId="3" borderId="62" xfId="3" applyFont="1" applyFill="1" applyBorder="1" applyAlignment="1" applyProtection="1">
      <alignment horizontal="left" vertical="center" wrapText="1"/>
    </xf>
    <xf numFmtId="0" fontId="5" fillId="3" borderId="4" xfId="2" applyFont="1" applyFill="1" applyBorder="1" applyAlignment="1">
      <alignment horizontal="left" vertical="center" wrapText="1"/>
    </xf>
    <xf numFmtId="0" fontId="5" fillId="3" borderId="21" xfId="2" applyFont="1" applyFill="1" applyBorder="1" applyAlignment="1" applyProtection="1">
      <alignment vertical="center"/>
    </xf>
    <xf numFmtId="0" fontId="11" fillId="3" borderId="22" xfId="2" applyFont="1" applyFill="1" applyBorder="1" applyAlignment="1" applyProtection="1">
      <alignment vertical="center" wrapText="1"/>
    </xf>
    <xf numFmtId="0" fontId="11" fillId="3" borderId="22" xfId="2" applyFont="1" applyFill="1" applyBorder="1" applyAlignment="1" applyProtection="1">
      <alignment horizontal="center" vertical="center" wrapText="1"/>
    </xf>
    <xf numFmtId="0" fontId="5" fillId="3" borderId="44" xfId="2" applyFont="1" applyFill="1" applyBorder="1" applyAlignment="1">
      <alignment horizontal="left" vertical="center" wrapText="1"/>
    </xf>
    <xf numFmtId="165" fontId="11" fillId="3" borderId="44" xfId="2" applyNumberFormat="1" applyFont="1" applyFill="1" applyBorder="1" applyAlignment="1" applyProtection="1">
      <alignment horizontal="center" vertical="center" wrapText="1"/>
    </xf>
    <xf numFmtId="165" fontId="11" fillId="3" borderId="4" xfId="2" applyNumberFormat="1" applyFont="1" applyFill="1" applyBorder="1" applyAlignment="1" applyProtection="1">
      <alignment horizontal="center" vertical="center" wrapText="1"/>
    </xf>
    <xf numFmtId="165" fontId="11" fillId="3" borderId="22" xfId="2" applyNumberFormat="1" applyFont="1" applyFill="1" applyBorder="1" applyAlignment="1" applyProtection="1">
      <alignment horizontal="center" vertical="center" wrapText="1"/>
    </xf>
    <xf numFmtId="44" fontId="5" fillId="3" borderId="1" xfId="3" applyFont="1" applyFill="1" applyBorder="1" applyAlignment="1">
      <alignment horizontal="right" vertical="center"/>
    </xf>
    <xf numFmtId="44" fontId="5" fillId="3" borderId="25" xfId="3" applyFont="1" applyFill="1" applyBorder="1" applyAlignment="1">
      <alignment horizontal="right" vertical="center"/>
    </xf>
    <xf numFmtId="0" fontId="5" fillId="3" borderId="26" xfId="2" applyFont="1" applyFill="1" applyBorder="1" applyAlignment="1">
      <alignment vertical="center"/>
    </xf>
    <xf numFmtId="0" fontId="5" fillId="3" borderId="57" xfId="2" applyFont="1" applyFill="1" applyBorder="1" applyAlignment="1">
      <alignment horizontal="left" vertical="center"/>
    </xf>
    <xf numFmtId="0" fontId="7" fillId="3" borderId="57" xfId="2" applyFont="1" applyFill="1" applyBorder="1" applyAlignment="1">
      <alignment vertical="center" wrapText="1"/>
    </xf>
    <xf numFmtId="44" fontId="5" fillId="3" borderId="57" xfId="3" applyFont="1" applyFill="1" applyBorder="1" applyAlignment="1">
      <alignment horizontal="right" vertical="center"/>
    </xf>
    <xf numFmtId="0" fontId="5" fillId="3" borderId="58" xfId="2" applyFont="1" applyFill="1" applyBorder="1" applyAlignment="1">
      <alignment vertical="center"/>
    </xf>
    <xf numFmtId="44" fontId="5" fillId="3" borderId="55" xfId="3" applyFont="1" applyFill="1" applyBorder="1" applyAlignment="1">
      <alignment horizontal="right" vertical="center"/>
    </xf>
    <xf numFmtId="0" fontId="5" fillId="3" borderId="28" xfId="2" applyFont="1" applyFill="1" applyBorder="1" applyAlignment="1" applyProtection="1">
      <alignment vertical="center" wrapText="1"/>
    </xf>
    <xf numFmtId="0" fontId="7" fillId="3" borderId="4" xfId="2" applyFont="1" applyFill="1" applyBorder="1" applyAlignment="1" applyProtection="1">
      <alignment horizontal="left" vertical="center" wrapText="1"/>
    </xf>
    <xf numFmtId="0" fontId="5" fillId="3" borderId="26" xfId="2" applyFont="1" applyFill="1" applyBorder="1" applyAlignment="1" applyProtection="1">
      <alignment vertical="center" wrapText="1"/>
    </xf>
    <xf numFmtId="165" fontId="11" fillId="3" borderId="1" xfId="2" applyNumberFormat="1" applyFont="1" applyFill="1" applyBorder="1" applyAlignment="1" applyProtection="1">
      <alignment horizontal="center" vertical="center" wrapText="1"/>
    </xf>
    <xf numFmtId="0" fontId="11" fillId="3" borderId="26" xfId="2" applyFont="1" applyFill="1" applyBorder="1" applyAlignment="1" applyProtection="1">
      <alignment horizontal="center" vertical="center" wrapText="1"/>
    </xf>
    <xf numFmtId="0" fontId="11" fillId="3" borderId="58" xfId="2" applyFont="1" applyFill="1" applyBorder="1" applyAlignment="1" applyProtection="1">
      <alignment horizontal="center" vertical="center" wrapText="1"/>
    </xf>
    <xf numFmtId="0" fontId="5" fillId="3" borderId="46" xfId="2" applyFont="1" applyFill="1" applyBorder="1" applyAlignment="1" applyProtection="1">
      <alignment vertical="center" wrapText="1"/>
    </xf>
    <xf numFmtId="0" fontId="5" fillId="3" borderId="58" xfId="2" applyFont="1" applyFill="1" applyBorder="1" applyAlignment="1" applyProtection="1">
      <alignment vertical="center" wrapText="1"/>
    </xf>
    <xf numFmtId="0" fontId="11" fillId="3" borderId="46" xfId="10" applyFont="1" applyFill="1" applyBorder="1" applyAlignment="1">
      <alignment horizontal="center" vertical="center"/>
    </xf>
    <xf numFmtId="0" fontId="11" fillId="3" borderId="44" xfId="10" applyFont="1" applyFill="1" applyBorder="1" applyAlignment="1">
      <alignment vertical="center"/>
    </xf>
    <xf numFmtId="0" fontId="11" fillId="3" borderId="44" xfId="10" applyFont="1" applyFill="1" applyBorder="1" applyAlignment="1">
      <alignment horizontal="left" vertical="center"/>
    </xf>
    <xf numFmtId="0" fontId="11" fillId="3" borderId="44" xfId="10" applyFont="1" applyFill="1" applyBorder="1" applyAlignment="1">
      <alignment vertical="center" wrapText="1"/>
    </xf>
    <xf numFmtId="44" fontId="5" fillId="3" borderId="44" xfId="11" applyFont="1" applyFill="1" applyBorder="1" applyAlignment="1">
      <alignment vertical="center"/>
    </xf>
    <xf numFmtId="0" fontId="11" fillId="3" borderId="47" xfId="2" applyFont="1" applyFill="1" applyBorder="1" applyAlignment="1" applyProtection="1">
      <alignment vertical="center" wrapText="1"/>
    </xf>
    <xf numFmtId="165" fontId="11" fillId="3" borderId="45" xfId="2" applyNumberFormat="1" applyFont="1" applyFill="1" applyBorder="1" applyAlignment="1" applyProtection="1">
      <alignment horizontal="center" vertical="center" wrapText="1"/>
    </xf>
    <xf numFmtId="0" fontId="11" fillId="3" borderId="26" xfId="10" applyFont="1" applyFill="1" applyBorder="1" applyAlignment="1">
      <alignment horizontal="center" vertical="center"/>
    </xf>
    <xf numFmtId="0" fontId="11" fillId="3" borderId="1" xfId="10" applyFont="1" applyFill="1" applyBorder="1" applyAlignment="1">
      <alignment vertical="center"/>
    </xf>
    <xf numFmtId="0" fontId="11" fillId="3" borderId="1" xfId="10" applyFont="1" applyFill="1" applyBorder="1" applyAlignment="1">
      <alignment vertical="center" wrapText="1"/>
    </xf>
    <xf numFmtId="44" fontId="5" fillId="3" borderId="1" xfId="11" applyFont="1" applyFill="1" applyBorder="1" applyAlignment="1">
      <alignment vertical="center"/>
    </xf>
    <xf numFmtId="165" fontId="11" fillId="3" borderId="25" xfId="2" applyNumberFormat="1" applyFont="1" applyFill="1" applyBorder="1" applyAlignment="1" applyProtection="1">
      <alignment horizontal="center" vertical="center" wrapText="1"/>
    </xf>
    <xf numFmtId="44" fontId="7" fillId="3" borderId="25" xfId="3" applyFont="1" applyFill="1" applyBorder="1" applyAlignment="1">
      <alignment horizontal="center" vertical="center"/>
    </xf>
    <xf numFmtId="0" fontId="11" fillId="3" borderId="1" xfId="10" applyFont="1" applyFill="1" applyBorder="1" applyAlignment="1">
      <alignment horizontal="left" vertical="center" wrapText="1"/>
    </xf>
    <xf numFmtId="0" fontId="5" fillId="3" borderId="1" xfId="10" applyFont="1" applyFill="1" applyBorder="1" applyAlignment="1">
      <alignment vertical="center"/>
    </xf>
    <xf numFmtId="165" fontId="7" fillId="3" borderId="25" xfId="2" applyNumberFormat="1" applyFont="1" applyFill="1" applyBorder="1" applyAlignment="1" applyProtection="1">
      <alignment horizontal="center" vertical="center" wrapText="1"/>
    </xf>
    <xf numFmtId="165" fontId="11" fillId="3" borderId="57" xfId="2" applyNumberFormat="1" applyFont="1" applyFill="1" applyBorder="1" applyAlignment="1" applyProtection="1">
      <alignment horizontal="center" vertical="center" wrapText="1"/>
    </xf>
    <xf numFmtId="0" fontId="5" fillId="3" borderId="4" xfId="2" applyFont="1" applyFill="1" applyBorder="1" applyAlignment="1" applyProtection="1">
      <alignment horizontal="left" vertical="center" wrapText="1"/>
    </xf>
    <xf numFmtId="0" fontId="5" fillId="3" borderId="26" xfId="2" applyFont="1" applyFill="1" applyBorder="1" applyAlignment="1">
      <alignment horizontal="left" vertical="center"/>
    </xf>
    <xf numFmtId="44" fontId="5" fillId="3" borderId="1" xfId="3" applyFont="1" applyFill="1" applyBorder="1" applyAlignment="1">
      <alignment horizontal="center" vertical="center" wrapText="1"/>
    </xf>
    <xf numFmtId="0" fontId="5" fillId="0" borderId="1" xfId="2" applyFont="1" applyBorder="1" applyAlignment="1">
      <alignment vertical="center"/>
    </xf>
    <xf numFmtId="0" fontId="5" fillId="0" borderId="1" xfId="2" applyFont="1" applyBorder="1" applyAlignment="1">
      <alignment vertical="center" wrapText="1"/>
    </xf>
    <xf numFmtId="44" fontId="5" fillId="0" borderId="25" xfId="3" applyFont="1" applyBorder="1" applyAlignment="1">
      <alignment horizontal="center" vertical="center"/>
    </xf>
    <xf numFmtId="0" fontId="7" fillId="3" borderId="26" xfId="2" applyFont="1" applyFill="1" applyBorder="1" applyAlignment="1" applyProtection="1">
      <alignment vertical="center" wrapText="1"/>
    </xf>
    <xf numFmtId="165" fontId="7" fillId="3" borderId="1" xfId="2" applyNumberFormat="1" applyFont="1" applyFill="1" applyBorder="1" applyAlignment="1" applyProtection="1">
      <alignment horizontal="center" vertical="center" wrapText="1"/>
    </xf>
    <xf numFmtId="165" fontId="11" fillId="3" borderId="55" xfId="2" applyNumberFormat="1" applyFont="1" applyFill="1" applyBorder="1" applyAlignment="1" applyProtection="1">
      <alignment horizontal="center" vertical="center" wrapText="1"/>
    </xf>
    <xf numFmtId="0" fontId="7" fillId="3" borderId="46" xfId="2" applyFont="1" applyFill="1" applyBorder="1" applyAlignment="1" applyProtection="1">
      <alignment vertical="center" wrapText="1"/>
    </xf>
    <xf numFmtId="165" fontId="7" fillId="3" borderId="44"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vertical="center" wrapText="1"/>
    </xf>
    <xf numFmtId="0" fontId="7" fillId="3" borderId="1" xfId="1" applyFont="1" applyFill="1" applyBorder="1" applyAlignment="1" applyProtection="1">
      <alignment vertical="center" wrapText="1"/>
    </xf>
    <xf numFmtId="0" fontId="7" fillId="3" borderId="58" xfId="2" applyFont="1" applyFill="1" applyBorder="1" applyAlignment="1" applyProtection="1">
      <alignment vertical="center" wrapText="1"/>
    </xf>
    <xf numFmtId="0" fontId="7" fillId="3" borderId="57" xfId="2" applyNumberFormat="1" applyFont="1" applyFill="1" applyBorder="1" applyAlignment="1" applyProtection="1">
      <alignment vertical="center" wrapText="1"/>
    </xf>
    <xf numFmtId="0" fontId="7" fillId="3" borderId="57" xfId="2" applyFont="1" applyFill="1" applyBorder="1" applyAlignment="1" applyProtection="1">
      <alignment vertical="center" wrapText="1"/>
    </xf>
    <xf numFmtId="165" fontId="7" fillId="3" borderId="57" xfId="2" applyNumberFormat="1" applyFont="1" applyFill="1" applyBorder="1" applyAlignment="1" applyProtection="1">
      <alignment horizontal="center" vertical="center" wrapText="1"/>
    </xf>
    <xf numFmtId="16" fontId="11" fillId="3" borderId="30" xfId="2" applyNumberFormat="1" applyFont="1" applyFill="1" applyBorder="1" applyAlignment="1" applyProtection="1">
      <alignment horizontal="center" vertical="center" wrapText="1"/>
    </xf>
    <xf numFmtId="16" fontId="11" fillId="3" borderId="25" xfId="2" applyNumberFormat="1" applyFont="1" applyFill="1" applyBorder="1" applyAlignment="1" applyProtection="1">
      <alignment horizontal="center" vertical="center" wrapText="1"/>
    </xf>
    <xf numFmtId="16" fontId="11" fillId="3" borderId="55" xfId="2" applyNumberFormat="1" applyFont="1" applyFill="1" applyBorder="1" applyAlignment="1" applyProtection="1">
      <alignment horizontal="center" vertical="center" wrapText="1"/>
    </xf>
    <xf numFmtId="0" fontId="5" fillId="3" borderId="63" xfId="2" applyFont="1" applyFill="1" applyBorder="1" applyAlignment="1" applyProtection="1">
      <alignment vertical="center" wrapText="1"/>
    </xf>
    <xf numFmtId="16" fontId="11" fillId="3" borderId="64" xfId="2" applyNumberFormat="1" applyFont="1" applyFill="1" applyBorder="1" applyAlignment="1" applyProtection="1">
      <alignment horizontal="center" vertical="center" wrapText="1"/>
    </xf>
    <xf numFmtId="0" fontId="5" fillId="3" borderId="32" xfId="2" applyFont="1" applyFill="1" applyBorder="1" applyAlignment="1" applyProtection="1">
      <alignment horizontal="left" vertical="center" wrapText="1"/>
    </xf>
    <xf numFmtId="0" fontId="11" fillId="3" borderId="36" xfId="2" applyFont="1" applyFill="1" applyBorder="1" applyAlignment="1" applyProtection="1">
      <alignment vertical="center" wrapText="1"/>
    </xf>
    <xf numFmtId="0" fontId="11" fillId="3" borderId="36" xfId="10" applyFont="1" applyFill="1" applyBorder="1" applyAlignment="1">
      <alignment vertical="center" wrapText="1"/>
    </xf>
    <xf numFmtId="44" fontId="5" fillId="3" borderId="36" xfId="11" applyFont="1" applyFill="1" applyBorder="1" applyAlignment="1">
      <alignment vertical="center"/>
    </xf>
    <xf numFmtId="16" fontId="11" fillId="3" borderId="34" xfId="2" applyNumberFormat="1" applyFont="1" applyFill="1" applyBorder="1" applyAlignment="1" applyProtection="1">
      <alignment horizontal="center" vertical="center" wrapText="1"/>
    </xf>
    <xf numFmtId="0" fontId="11" fillId="3" borderId="26" xfId="10" applyFont="1" applyFill="1" applyBorder="1" applyAlignment="1">
      <alignment horizontal="left" vertical="center"/>
    </xf>
    <xf numFmtId="0" fontId="11" fillId="3" borderId="58" xfId="10" applyFont="1" applyFill="1" applyBorder="1" applyAlignment="1">
      <alignment horizontal="left" vertical="center"/>
    </xf>
    <xf numFmtId="0" fontId="11" fillId="3" borderId="8" xfId="10" applyFont="1" applyFill="1" applyBorder="1" applyAlignment="1">
      <alignment vertical="center"/>
    </xf>
    <xf numFmtId="44" fontId="5" fillId="3" borderId="8" xfId="11" applyFont="1" applyFill="1" applyBorder="1" applyAlignment="1">
      <alignment vertical="center"/>
    </xf>
    <xf numFmtId="0" fontId="11" fillId="3" borderId="8" xfId="10" applyFont="1" applyFill="1" applyBorder="1" applyAlignment="1">
      <alignment vertical="center" wrapText="1"/>
    </xf>
    <xf numFmtId="16" fontId="11" fillId="3" borderId="24" xfId="2" applyNumberFormat="1" applyFont="1" applyFill="1" applyBorder="1" applyAlignment="1" applyProtection="1">
      <alignment horizontal="center" vertical="center" wrapText="1"/>
    </xf>
    <xf numFmtId="16" fontId="11" fillId="3" borderId="45" xfId="2" applyNumberFormat="1" applyFont="1" applyFill="1" applyBorder="1" applyAlignment="1" applyProtection="1">
      <alignment horizontal="center" vertical="center" wrapText="1"/>
    </xf>
    <xf numFmtId="44" fontId="11" fillId="3" borderId="45" xfId="3" applyFont="1" applyFill="1" applyBorder="1" applyAlignment="1" applyProtection="1">
      <alignment horizontal="center" vertical="center" wrapText="1"/>
    </xf>
    <xf numFmtId="0" fontId="11" fillId="3" borderId="26" xfId="12" applyFont="1" applyFill="1" applyBorder="1" applyAlignment="1">
      <alignment horizontal="left" vertical="center"/>
    </xf>
    <xf numFmtId="0" fontId="11" fillId="3" borderId="1" xfId="12" applyFont="1" applyFill="1" applyBorder="1" applyAlignment="1">
      <alignment horizontal="left" vertical="center"/>
    </xf>
    <xf numFmtId="0" fontId="11" fillId="3" borderId="1" xfId="12" applyFont="1" applyFill="1" applyBorder="1" applyAlignment="1">
      <alignment vertical="center" wrapText="1"/>
    </xf>
    <xf numFmtId="44" fontId="5" fillId="3" borderId="1" xfId="13" applyFont="1" applyFill="1" applyBorder="1" applyAlignment="1">
      <alignment vertical="center"/>
    </xf>
    <xf numFmtId="0" fontId="5" fillId="3" borderId="26" xfId="2" applyFont="1" applyFill="1" applyBorder="1" applyAlignment="1" applyProtection="1">
      <alignment horizontal="left" vertical="center" wrapText="1"/>
    </xf>
    <xf numFmtId="0" fontId="5" fillId="11" borderId="26" xfId="2" applyFont="1" applyFill="1" applyBorder="1" applyAlignment="1">
      <alignment vertical="center"/>
    </xf>
    <xf numFmtId="0" fontId="11" fillId="11" borderId="1" xfId="2" applyFont="1" applyFill="1" applyBorder="1" applyAlignment="1" applyProtection="1">
      <alignment horizontal="center" vertical="center" wrapText="1"/>
    </xf>
    <xf numFmtId="0" fontId="5" fillId="11" borderId="25" xfId="2" applyFont="1" applyFill="1" applyBorder="1" applyAlignment="1">
      <alignment horizontal="center" vertical="center"/>
    </xf>
    <xf numFmtId="0" fontId="11" fillId="11" borderId="4" xfId="2" applyFont="1" applyFill="1" applyBorder="1" applyAlignment="1" applyProtection="1">
      <alignment horizontal="center" vertical="center" wrapText="1"/>
    </xf>
    <xf numFmtId="0" fontId="5" fillId="3" borderId="58" xfId="2" applyFont="1" applyFill="1" applyBorder="1" applyAlignment="1" applyProtection="1">
      <alignment horizontal="left" vertical="center" wrapText="1"/>
    </xf>
    <xf numFmtId="0" fontId="11" fillId="3" borderId="21" xfId="2" applyFont="1" applyFill="1" applyBorder="1" applyAlignment="1" applyProtection="1">
      <alignment vertical="center" wrapText="1"/>
    </xf>
    <xf numFmtId="44" fontId="11" fillId="3" borderId="59" xfId="3" applyFont="1" applyFill="1" applyBorder="1" applyAlignment="1" applyProtection="1">
      <alignment horizontal="center" vertical="center" wrapText="1"/>
    </xf>
    <xf numFmtId="0" fontId="5" fillId="3" borderId="46" xfId="2" applyFont="1" applyFill="1" applyBorder="1" applyAlignment="1" applyProtection="1">
      <alignment horizontal="left" vertical="center" wrapText="1"/>
    </xf>
    <xf numFmtId="0" fontId="11" fillId="3" borderId="44" xfId="2" applyFont="1" applyFill="1" applyBorder="1" applyAlignment="1" applyProtection="1">
      <alignment horizontal="left" vertical="center" wrapText="1"/>
    </xf>
    <xf numFmtId="0" fontId="11" fillId="3" borderId="46" xfId="2" applyFont="1" applyFill="1" applyBorder="1" applyAlignment="1" applyProtection="1">
      <alignment vertical="center" wrapText="1"/>
    </xf>
    <xf numFmtId="0" fontId="11" fillId="3" borderId="1" xfId="12" applyFont="1" applyFill="1" applyBorder="1" applyAlignment="1">
      <alignment vertical="center"/>
    </xf>
    <xf numFmtId="0" fontId="5" fillId="3" borderId="1" xfId="12" applyFont="1" applyFill="1" applyBorder="1" applyAlignment="1">
      <alignment horizontal="left" vertical="center"/>
    </xf>
    <xf numFmtId="0" fontId="5" fillId="3" borderId="1" xfId="12" applyFont="1" applyFill="1" applyBorder="1" applyAlignment="1">
      <alignment vertical="center"/>
    </xf>
    <xf numFmtId="0" fontId="11" fillId="3" borderId="58" xfId="12" applyFont="1" applyFill="1" applyBorder="1" applyAlignment="1">
      <alignment horizontal="left" vertical="center"/>
    </xf>
    <xf numFmtId="0" fontId="11" fillId="3" borderId="8" xfId="12" applyFont="1" applyFill="1" applyBorder="1" applyAlignment="1">
      <alignment horizontal="left" vertical="center"/>
    </xf>
    <xf numFmtId="0" fontId="11" fillId="3" borderId="8" xfId="12" applyFont="1" applyFill="1" applyBorder="1" applyAlignment="1">
      <alignment vertical="center"/>
    </xf>
    <xf numFmtId="0" fontId="11" fillId="3" borderId="8" xfId="12" applyFont="1" applyFill="1" applyBorder="1" applyAlignment="1">
      <alignment vertical="center" wrapText="1"/>
    </xf>
    <xf numFmtId="44" fontId="5" fillId="3" borderId="8" xfId="13" applyFont="1" applyFill="1" applyBorder="1" applyAlignment="1">
      <alignment vertical="center"/>
    </xf>
    <xf numFmtId="165" fontId="11" fillId="3" borderId="24" xfId="2" applyNumberFormat="1" applyFont="1" applyFill="1" applyBorder="1" applyAlignment="1" applyProtection="1">
      <alignment horizontal="center" vertical="center" wrapText="1"/>
    </xf>
    <xf numFmtId="0" fontId="5" fillId="3" borderId="46" xfId="2" applyFont="1" applyFill="1" applyBorder="1" applyAlignment="1">
      <alignment horizontal="left" vertical="center"/>
    </xf>
    <xf numFmtId="0" fontId="5" fillId="3" borderId="44" xfId="2" applyFont="1" applyFill="1" applyBorder="1" applyAlignment="1">
      <alignment horizontal="left" vertical="center"/>
    </xf>
    <xf numFmtId="44" fontId="5" fillId="3" borderId="44" xfId="3" applyFont="1" applyFill="1" applyBorder="1" applyAlignment="1">
      <alignment horizontal="center" vertical="center" wrapText="1"/>
    </xf>
    <xf numFmtId="44" fontId="7" fillId="3" borderId="45" xfId="3" applyFont="1" applyFill="1" applyBorder="1" applyAlignment="1" applyProtection="1">
      <alignment horizontal="center" vertical="center" wrapText="1"/>
    </xf>
    <xf numFmtId="44" fontId="7" fillId="3" borderId="25" xfId="3" applyFont="1" applyFill="1" applyBorder="1" applyAlignment="1" applyProtection="1">
      <alignment horizontal="center" vertical="center" wrapText="1"/>
    </xf>
    <xf numFmtId="44" fontId="7" fillId="3" borderId="55" xfId="3" applyFont="1" applyFill="1" applyBorder="1" applyAlignment="1" applyProtection="1">
      <alignment horizontal="center" vertical="center" wrapText="1"/>
    </xf>
    <xf numFmtId="0" fontId="5" fillId="3" borderId="56" xfId="2" applyFont="1" applyFill="1" applyBorder="1" applyAlignment="1">
      <alignment vertical="center" wrapText="1"/>
    </xf>
    <xf numFmtId="44" fontId="5" fillId="3" borderId="61" xfId="3" applyFont="1" applyFill="1" applyBorder="1" applyAlignment="1">
      <alignment horizontal="center" vertical="center" wrapText="1"/>
    </xf>
    <xf numFmtId="0" fontId="5" fillId="3" borderId="45" xfId="2" applyFont="1" applyFill="1" applyBorder="1" applyAlignment="1">
      <alignment horizontal="center" vertical="center"/>
    </xf>
    <xf numFmtId="0" fontId="5" fillId="3" borderId="46" xfId="2" applyFont="1" applyFill="1" applyBorder="1" applyAlignment="1">
      <alignment vertical="center" wrapText="1"/>
    </xf>
    <xf numFmtId="44" fontId="5" fillId="3" borderId="45" xfId="3" applyFont="1" applyFill="1" applyBorder="1" applyAlignment="1">
      <alignment horizontal="center" vertical="center" wrapText="1"/>
    </xf>
    <xf numFmtId="165" fontId="11" fillId="3" borderId="60" xfId="2" applyNumberFormat="1" applyFont="1" applyFill="1" applyBorder="1" applyAlignment="1" applyProtection="1">
      <alignment horizontal="center" vertical="center" wrapText="1"/>
    </xf>
    <xf numFmtId="0" fontId="5" fillId="3" borderId="55" xfId="2" applyFont="1" applyFill="1" applyBorder="1" applyAlignment="1">
      <alignment horizontal="center" vertical="center"/>
    </xf>
    <xf numFmtId="0" fontId="5" fillId="3" borderId="28" xfId="2" applyFont="1" applyFill="1" applyBorder="1" applyAlignment="1" applyProtection="1">
      <alignment horizontal="left" vertical="center" wrapText="1"/>
    </xf>
    <xf numFmtId="165" fontId="11" fillId="3" borderId="38" xfId="2" applyNumberFormat="1" applyFont="1" applyFill="1" applyBorder="1" applyAlignment="1" applyProtection="1">
      <alignment horizontal="center" vertical="center" wrapText="1"/>
    </xf>
    <xf numFmtId="0" fontId="5" fillId="3" borderId="27" xfId="2" applyFont="1" applyFill="1" applyBorder="1" applyAlignment="1">
      <alignment horizontal="center" vertical="center"/>
    </xf>
    <xf numFmtId="44" fontId="5" fillId="3" borderId="9" xfId="3" applyFont="1" applyFill="1" applyBorder="1" applyAlignment="1">
      <alignment horizontal="center" vertical="center" wrapText="1"/>
    </xf>
    <xf numFmtId="0" fontId="5" fillId="0" borderId="24" xfId="2" applyFont="1" applyFill="1" applyBorder="1" applyAlignment="1">
      <alignment horizontal="center" vertical="center"/>
    </xf>
    <xf numFmtId="0" fontId="5" fillId="3" borderId="26" xfId="2" applyFont="1" applyFill="1" applyBorder="1" applyAlignment="1">
      <alignment vertical="center" wrapText="1"/>
    </xf>
    <xf numFmtId="44" fontId="5" fillId="0" borderId="25" xfId="3" applyFont="1" applyFill="1" applyBorder="1" applyAlignment="1">
      <alignment horizontal="center" vertical="center" wrapText="1"/>
    </xf>
    <xf numFmtId="44" fontId="5" fillId="3" borderId="25" xfId="3" applyFont="1" applyFill="1" applyBorder="1" applyAlignment="1">
      <alignment horizontal="center" vertical="center" wrapText="1"/>
    </xf>
    <xf numFmtId="0" fontId="5" fillId="3" borderId="42" xfId="2" applyFont="1" applyFill="1" applyBorder="1" applyAlignment="1" applyProtection="1">
      <alignment horizontal="left" vertical="center" wrapText="1"/>
    </xf>
    <xf numFmtId="165" fontId="11" fillId="3" borderId="41" xfId="2" applyNumberFormat="1" applyFont="1" applyFill="1" applyBorder="1" applyAlignment="1" applyProtection="1">
      <alignment horizontal="center" vertical="center" wrapText="1"/>
    </xf>
    <xf numFmtId="0" fontId="5" fillId="3" borderId="42" xfId="2" applyFont="1" applyFill="1" applyBorder="1" applyAlignment="1" applyProtection="1">
      <alignment vertical="center" wrapText="1"/>
    </xf>
    <xf numFmtId="0" fontId="5" fillId="3" borderId="8" xfId="2" applyFont="1" applyFill="1" applyBorder="1" applyAlignment="1" applyProtection="1">
      <alignment horizontal="left" vertical="center" wrapText="1"/>
    </xf>
    <xf numFmtId="165" fontId="11" fillId="3" borderId="61" xfId="2" applyNumberFormat="1" applyFont="1" applyFill="1" applyBorder="1" applyAlignment="1" applyProtection="1">
      <alignment horizontal="center" vertical="center" wrapText="1"/>
    </xf>
    <xf numFmtId="0" fontId="5" fillId="0" borderId="45" xfId="2" applyFont="1" applyFill="1" applyBorder="1" applyAlignment="1">
      <alignment horizontal="center" vertical="center"/>
    </xf>
    <xf numFmtId="0" fontId="5" fillId="3" borderId="44" xfId="2" applyFont="1" applyFill="1" applyBorder="1" applyAlignment="1" applyProtection="1">
      <alignment horizontal="left" vertical="center" wrapText="1"/>
    </xf>
    <xf numFmtId="165" fontId="11" fillId="3" borderId="9" xfId="2" applyNumberFormat="1" applyFont="1" applyFill="1" applyBorder="1" applyAlignment="1" applyProtection="1">
      <alignment horizontal="center" vertical="center" wrapText="1"/>
    </xf>
    <xf numFmtId="0" fontId="5" fillId="0" borderId="26" xfId="2" applyFont="1" applyFill="1" applyBorder="1" applyAlignment="1">
      <alignment vertical="center"/>
    </xf>
    <xf numFmtId="0" fontId="31" fillId="3" borderId="0" xfId="2" applyFont="1" applyFill="1" applyAlignment="1" applyProtection="1">
      <alignment horizontal="left" vertical="center"/>
    </xf>
    <xf numFmtId="44" fontId="11" fillId="3" borderId="9" xfId="2" applyNumberFormat="1" applyFont="1" applyFill="1" applyBorder="1" applyAlignment="1" applyProtection="1">
      <alignment vertical="center" wrapText="1"/>
    </xf>
    <xf numFmtId="44" fontId="11" fillId="3" borderId="25" xfId="2" applyNumberFormat="1" applyFont="1" applyFill="1" applyBorder="1" applyAlignment="1" applyProtection="1">
      <alignment vertical="center" wrapText="1"/>
    </xf>
    <xf numFmtId="0" fontId="5" fillId="3" borderId="42" xfId="2" applyFont="1" applyFill="1" applyBorder="1" applyAlignment="1">
      <alignment horizontal="left" vertical="center"/>
    </xf>
    <xf numFmtId="0" fontId="5" fillId="3" borderId="8" xfId="2" applyFont="1" applyFill="1" applyBorder="1" applyAlignment="1">
      <alignment horizontal="left" vertical="center"/>
    </xf>
    <xf numFmtId="44" fontId="5" fillId="3" borderId="41" xfId="3" applyFont="1" applyFill="1" applyBorder="1" applyAlignment="1">
      <alignment horizontal="center" vertical="center" wrapText="1"/>
    </xf>
    <xf numFmtId="0" fontId="5" fillId="3" borderId="42" xfId="2" applyFont="1" applyFill="1" applyBorder="1" applyAlignment="1">
      <alignment vertical="center" wrapText="1"/>
    </xf>
    <xf numFmtId="44" fontId="5" fillId="3" borderId="24" xfId="3" applyFont="1" applyFill="1" applyBorder="1" applyAlignment="1">
      <alignment horizontal="center" vertical="center" wrapText="1"/>
    </xf>
    <xf numFmtId="0" fontId="5" fillId="0" borderId="25" xfId="2" applyFont="1" applyFill="1" applyBorder="1" applyAlignment="1">
      <alignment horizontal="center" vertical="center"/>
    </xf>
    <xf numFmtId="0" fontId="5" fillId="0" borderId="26" xfId="2" applyFont="1" applyFill="1" applyBorder="1" applyAlignment="1" applyProtection="1">
      <alignment horizontal="left" vertical="center" wrapText="1"/>
    </xf>
    <xf numFmtId="44" fontId="5" fillId="0" borderId="9" xfId="3" applyFont="1" applyFill="1" applyBorder="1" applyAlignment="1">
      <alignment horizontal="center" vertical="center" wrapText="1"/>
    </xf>
    <xf numFmtId="0" fontId="5" fillId="0" borderId="42" xfId="2" applyFont="1" applyFill="1" applyBorder="1" applyAlignment="1" applyProtection="1">
      <alignment horizontal="left" vertical="center" wrapText="1"/>
    </xf>
    <xf numFmtId="0" fontId="11" fillId="0" borderId="8" xfId="2" applyFont="1" applyFill="1" applyBorder="1" applyAlignment="1" applyProtection="1">
      <alignment horizontal="left" vertical="center" wrapText="1"/>
    </xf>
    <xf numFmtId="0" fontId="5" fillId="0" borderId="8" xfId="2" applyFont="1" applyFill="1" applyBorder="1" applyAlignment="1" applyProtection="1">
      <alignment horizontal="left" vertical="center" wrapText="1"/>
    </xf>
    <xf numFmtId="44" fontId="5" fillId="0" borderId="41" xfId="3" applyFont="1" applyFill="1" applyBorder="1" applyAlignment="1">
      <alignment horizontal="center" vertical="center" wrapText="1"/>
    </xf>
    <xf numFmtId="0" fontId="5" fillId="0" borderId="26" xfId="2" applyFont="1" applyFill="1" applyBorder="1" applyAlignment="1">
      <alignment horizontal="left" vertical="center"/>
    </xf>
    <xf numFmtId="0" fontId="5" fillId="0" borderId="26" xfId="2" applyFont="1" applyFill="1" applyBorder="1" applyAlignment="1">
      <alignment vertical="center" wrapText="1"/>
    </xf>
    <xf numFmtId="0" fontId="5" fillId="0" borderId="42" xfId="2" applyFont="1" applyFill="1" applyBorder="1" applyAlignment="1">
      <alignment vertical="center" wrapText="1"/>
    </xf>
    <xf numFmtId="44" fontId="5" fillId="0" borderId="24" xfId="3" applyFont="1" applyFill="1" applyBorder="1" applyAlignment="1">
      <alignment horizontal="center" vertical="center" wrapText="1"/>
    </xf>
    <xf numFmtId="166" fontId="7" fillId="3" borderId="45" xfId="2" applyNumberFormat="1" applyFont="1" applyFill="1" applyBorder="1" applyAlignment="1" applyProtection="1">
      <alignment horizontal="center" vertical="center" wrapText="1"/>
    </xf>
    <xf numFmtId="166" fontId="7" fillId="3" borderId="25" xfId="2" applyNumberFormat="1" applyFont="1" applyFill="1" applyBorder="1" applyAlignment="1" applyProtection="1">
      <alignment horizontal="center" vertical="center" wrapText="1"/>
    </xf>
    <xf numFmtId="0" fontId="11" fillId="3" borderId="26" xfId="2" applyFont="1" applyFill="1" applyBorder="1" applyAlignment="1">
      <alignment vertical="center" wrapText="1"/>
    </xf>
    <xf numFmtId="0" fontId="5" fillId="3" borderId="26" xfId="6" applyFont="1" applyFill="1" applyBorder="1" applyAlignment="1" applyProtection="1">
      <alignment horizontal="left" vertical="center" wrapText="1"/>
    </xf>
    <xf numFmtId="0" fontId="11" fillId="3" borderId="1" xfId="6" applyFont="1" applyFill="1" applyBorder="1" applyAlignment="1">
      <alignment horizontal="left" vertical="center" wrapText="1"/>
    </xf>
    <xf numFmtId="44" fontId="5" fillId="3" borderId="9" xfId="6" applyNumberFormat="1" applyFont="1" applyFill="1" applyBorder="1" applyAlignment="1" applyProtection="1">
      <alignment vertical="center" wrapText="1"/>
    </xf>
    <xf numFmtId="0" fontId="5" fillId="3" borderId="1" xfId="6" applyFont="1" applyFill="1" applyBorder="1" applyAlignment="1" applyProtection="1">
      <alignment horizontal="left" vertical="center" wrapText="1"/>
    </xf>
    <xf numFmtId="44" fontId="5" fillId="3" borderId="25" xfId="6" applyNumberFormat="1" applyFont="1" applyFill="1" applyBorder="1" applyAlignment="1" applyProtection="1">
      <alignment vertical="center" wrapText="1"/>
    </xf>
    <xf numFmtId="166" fontId="7" fillId="3" borderId="24" xfId="2" applyNumberFormat="1" applyFont="1" applyFill="1" applyBorder="1" applyAlignment="1" applyProtection="1">
      <alignment horizontal="center" vertical="center" wrapText="1"/>
    </xf>
    <xf numFmtId="0" fontId="11" fillId="3" borderId="42" xfId="2" applyFont="1" applyFill="1" applyBorder="1" applyAlignment="1" applyProtection="1">
      <alignment horizontal="left" vertical="center" wrapText="1"/>
    </xf>
    <xf numFmtId="0" fontId="11" fillId="3" borderId="1" xfId="2" applyFont="1" applyFill="1" applyBorder="1" applyAlignment="1" applyProtection="1">
      <alignment horizontal="left" vertical="center" wrapText="1" indent="1"/>
    </xf>
    <xf numFmtId="165" fontId="5" fillId="3" borderId="9" xfId="2" applyNumberFormat="1" applyFont="1" applyFill="1" applyBorder="1" applyAlignment="1" applyProtection="1">
      <alignment horizontal="center" vertical="center" wrapText="1"/>
    </xf>
    <xf numFmtId="165" fontId="5" fillId="3" borderId="25" xfId="2" applyNumberFormat="1" applyFont="1" applyFill="1" applyBorder="1" applyAlignment="1" applyProtection="1">
      <alignment horizontal="center" vertical="center" wrapText="1"/>
    </xf>
    <xf numFmtId="0" fontId="11" fillId="3" borderId="46" xfId="2" applyFont="1" applyFill="1" applyBorder="1" applyAlignment="1" applyProtection="1">
      <alignment horizontal="left" vertical="center" wrapText="1"/>
    </xf>
    <xf numFmtId="165" fontId="11" fillId="3" borderId="61" xfId="2" applyNumberFormat="1" applyFont="1" applyFill="1" applyBorder="1" applyAlignment="1" applyProtection="1">
      <alignment vertical="center" wrapText="1"/>
    </xf>
    <xf numFmtId="166" fontId="5" fillId="3" borderId="65" xfId="2" applyNumberFormat="1" applyFont="1" applyFill="1" applyBorder="1" applyAlignment="1" applyProtection="1">
      <alignment horizontal="center" vertical="center" wrapText="1"/>
    </xf>
    <xf numFmtId="165" fontId="11" fillId="3" borderId="45" xfId="2" applyNumberFormat="1" applyFont="1" applyFill="1" applyBorder="1" applyAlignment="1" applyProtection="1">
      <alignment vertical="center" wrapText="1"/>
    </xf>
    <xf numFmtId="166" fontId="5" fillId="3" borderId="25" xfId="2" applyNumberFormat="1" applyFont="1" applyFill="1" applyBorder="1" applyAlignment="1" applyProtection="1">
      <alignment horizontal="center" vertical="center" wrapText="1"/>
    </xf>
    <xf numFmtId="165" fontId="11" fillId="3" borderId="9" xfId="2" applyNumberFormat="1" applyFont="1" applyFill="1" applyBorder="1" applyAlignment="1" applyProtection="1">
      <alignment vertical="center" wrapText="1"/>
    </xf>
    <xf numFmtId="165" fontId="11" fillId="3" borderId="25" xfId="2" applyNumberFormat="1" applyFont="1" applyFill="1" applyBorder="1" applyAlignment="1" applyProtection="1">
      <alignment vertical="center" wrapText="1"/>
    </xf>
    <xf numFmtId="0" fontId="11" fillId="3" borderId="26" xfId="2" applyFont="1" applyFill="1" applyBorder="1" applyAlignment="1">
      <alignment horizontal="left" vertical="center" wrapText="1"/>
    </xf>
    <xf numFmtId="0" fontId="11" fillId="3" borderId="1" xfId="2" applyFont="1" applyFill="1" applyBorder="1" applyAlignment="1">
      <alignment horizontal="left" vertical="center" wrapText="1"/>
    </xf>
    <xf numFmtId="0" fontId="11" fillId="3" borderId="1" xfId="2" applyFont="1" applyFill="1" applyBorder="1" applyAlignment="1">
      <alignment vertical="center" wrapText="1"/>
    </xf>
    <xf numFmtId="44" fontId="11" fillId="3" borderId="9" xfId="5" applyFont="1" applyFill="1" applyBorder="1" applyAlignment="1">
      <alignment vertical="center" wrapText="1"/>
    </xf>
    <xf numFmtId="44" fontId="11" fillId="3" borderId="25" xfId="5" applyFont="1" applyFill="1" applyBorder="1" applyAlignment="1">
      <alignment vertical="center" wrapText="1"/>
    </xf>
    <xf numFmtId="44" fontId="5" fillId="3" borderId="9" xfId="2" applyNumberFormat="1" applyFont="1" applyFill="1" applyBorder="1" applyAlignment="1" applyProtection="1">
      <alignment vertical="center" wrapText="1"/>
    </xf>
    <xf numFmtId="44" fontId="5" fillId="3" borderId="25" xfId="2" applyNumberFormat="1" applyFont="1" applyFill="1" applyBorder="1" applyAlignment="1" applyProtection="1">
      <alignment vertical="center" wrapText="1"/>
    </xf>
    <xf numFmtId="0" fontId="5" fillId="3" borderId="63" xfId="2" applyFont="1" applyFill="1" applyBorder="1" applyAlignment="1" applyProtection="1">
      <alignment horizontal="left" vertical="center" wrapText="1"/>
    </xf>
    <xf numFmtId="0" fontId="11" fillId="3" borderId="66" xfId="2" applyFont="1" applyFill="1" applyBorder="1" applyAlignment="1" applyProtection="1">
      <alignment horizontal="left" vertical="center" wrapText="1"/>
    </xf>
    <xf numFmtId="0" fontId="11" fillId="3" borderId="66" xfId="2" applyFont="1" applyFill="1" applyBorder="1" applyAlignment="1" applyProtection="1">
      <alignment vertical="center" wrapText="1"/>
    </xf>
    <xf numFmtId="0" fontId="5" fillId="3" borderId="66" xfId="2" applyFont="1" applyFill="1" applyBorder="1" applyAlignment="1" applyProtection="1">
      <alignment vertical="center" wrapText="1"/>
    </xf>
    <xf numFmtId="165" fontId="11" fillId="3" borderId="67" xfId="2" applyNumberFormat="1" applyFont="1" applyFill="1" applyBorder="1" applyAlignment="1" applyProtection="1">
      <alignment vertical="center" wrapText="1"/>
    </xf>
    <xf numFmtId="166" fontId="5" fillId="3" borderId="64" xfId="2" applyNumberFormat="1" applyFont="1" applyFill="1" applyBorder="1" applyAlignment="1" applyProtection="1">
      <alignment horizontal="center" vertical="center" wrapText="1"/>
    </xf>
    <xf numFmtId="0" fontId="5" fillId="3" borderId="66" xfId="2" applyFont="1" applyFill="1" applyBorder="1" applyAlignment="1" applyProtection="1">
      <alignment horizontal="left" vertical="center" wrapText="1"/>
    </xf>
    <xf numFmtId="44" fontId="5" fillId="3" borderId="64" xfId="3" applyFont="1" applyFill="1" applyBorder="1" applyAlignment="1">
      <alignment horizontal="center" vertical="center" wrapText="1"/>
    </xf>
    <xf numFmtId="0" fontId="24" fillId="0" borderId="0" xfId="2" applyFont="1" applyAlignment="1">
      <alignment horizontal="left"/>
    </xf>
    <xf numFmtId="0" fontId="24" fillId="0" borderId="0" xfId="2" applyFont="1" applyAlignment="1">
      <alignment wrapText="1"/>
    </xf>
    <xf numFmtId="44" fontId="32" fillId="0" borderId="0" xfId="3" applyFont="1"/>
    <xf numFmtId="0" fontId="24" fillId="0" borderId="0" xfId="2" applyFont="1" applyAlignment="1">
      <alignment horizontal="center" vertical="center"/>
    </xf>
    <xf numFmtId="0" fontId="24" fillId="0" borderId="0" xfId="2" applyFont="1" applyAlignment="1">
      <alignment horizontal="left" vertical="center" wrapText="1"/>
    </xf>
    <xf numFmtId="0" fontId="33" fillId="3" borderId="37" xfId="14" applyFont="1" applyFill="1" applyBorder="1" applyAlignment="1" applyProtection="1">
      <alignment horizontal="center" wrapText="1"/>
      <protection hidden="1"/>
    </xf>
    <xf numFmtId="0" fontId="33" fillId="3" borderId="0" xfId="14" applyFont="1" applyFill="1" applyBorder="1" applyAlignment="1" applyProtection="1">
      <alignment horizontal="center" wrapText="1"/>
      <protection hidden="1"/>
    </xf>
    <xf numFmtId="0" fontId="34" fillId="3" borderId="0" xfId="14" applyFont="1" applyFill="1" applyBorder="1" applyAlignment="1" applyProtection="1">
      <alignment horizontal="center" vertical="center"/>
      <protection hidden="1"/>
    </xf>
    <xf numFmtId="0" fontId="33" fillId="3" borderId="71" xfId="14" applyFont="1" applyFill="1" applyBorder="1" applyAlignment="1" applyProtection="1">
      <alignment horizontal="center" wrapText="1"/>
      <protection hidden="1"/>
    </xf>
    <xf numFmtId="0" fontId="35" fillId="0" borderId="72" xfId="14" applyFont="1" applyBorder="1" applyAlignment="1">
      <alignment horizontal="right"/>
    </xf>
    <xf numFmtId="0" fontId="35" fillId="0" borderId="73" xfId="14" applyFont="1" applyBorder="1" applyAlignment="1">
      <alignment horizontal="left" vertical="center"/>
    </xf>
    <xf numFmtId="0" fontId="36" fillId="0" borderId="74" xfId="14" applyFont="1" applyBorder="1" applyAlignment="1" applyProtection="1">
      <alignment horizontal="center" vertical="center"/>
    </xf>
    <xf numFmtId="7" fontId="35" fillId="0" borderId="73" xfId="14" applyNumberFormat="1" applyFont="1" applyBorder="1" applyAlignment="1">
      <alignment horizontal="right" vertical="center"/>
    </xf>
    <xf numFmtId="0" fontId="36" fillId="0" borderId="73" xfId="14" applyFont="1" applyFill="1" applyBorder="1" applyAlignment="1" applyProtection="1">
      <alignment horizontal="center" vertical="center"/>
    </xf>
    <xf numFmtId="0" fontId="36" fillId="0" borderId="77" xfId="14" applyFont="1" applyFill="1" applyBorder="1" applyAlignment="1" applyProtection="1">
      <alignment horizontal="center" vertical="center"/>
    </xf>
    <xf numFmtId="167" fontId="36" fillId="0" borderId="74" xfId="14" applyNumberFormat="1" applyFont="1" applyBorder="1" applyAlignment="1" applyProtection="1">
      <alignment horizontal="center" vertical="center"/>
    </xf>
    <xf numFmtId="0" fontId="35" fillId="0" borderId="78" xfId="14" applyFont="1" applyBorder="1" applyAlignment="1">
      <alignment horizontal="right"/>
    </xf>
    <xf numFmtId="0" fontId="35" fillId="0" borderId="73" xfId="14" applyFont="1" applyBorder="1" applyAlignment="1" applyProtection="1">
      <alignment horizontal="right" vertical="center"/>
      <protection hidden="1"/>
    </xf>
    <xf numFmtId="0" fontId="35" fillId="3" borderId="37" xfId="14" applyFont="1" applyFill="1" applyBorder="1" applyAlignment="1">
      <alignment horizontal="right"/>
    </xf>
    <xf numFmtId="0" fontId="35" fillId="3" borderId="73" xfId="14" applyFont="1" applyFill="1" applyBorder="1" applyAlignment="1">
      <alignment horizontal="left" vertical="center"/>
    </xf>
    <xf numFmtId="0" fontId="35" fillId="0" borderId="73" xfId="14" applyFont="1" applyBorder="1" applyAlignment="1" applyProtection="1">
      <alignment horizontal="right" vertical="center"/>
    </xf>
    <xf numFmtId="167" fontId="36" fillId="0" borderId="80" xfId="14" applyNumberFormat="1" applyFont="1" applyBorder="1" applyAlignment="1" applyProtection="1">
      <alignment horizontal="center" vertical="center"/>
      <protection locked="0"/>
    </xf>
    <xf numFmtId="167" fontId="36" fillId="0" borderId="0" xfId="14" applyNumberFormat="1" applyFont="1" applyBorder="1" applyAlignment="1" applyProtection="1">
      <alignment horizontal="center" vertical="center"/>
      <protection locked="0"/>
    </xf>
    <xf numFmtId="0" fontId="35" fillId="0" borderId="81" xfId="14" applyFont="1" applyBorder="1" applyAlignment="1" applyProtection="1">
      <alignment horizontal="right"/>
    </xf>
    <xf numFmtId="0" fontId="36" fillId="3" borderId="0" xfId="14" applyFont="1" applyFill="1" applyBorder="1" applyAlignment="1" applyProtection="1">
      <alignment horizontal="left"/>
    </xf>
    <xf numFmtId="0" fontId="36" fillId="0" borderId="76" xfId="14" applyFont="1" applyFill="1" applyBorder="1" applyAlignment="1" applyProtection="1">
      <alignment horizontal="left"/>
    </xf>
    <xf numFmtId="0" fontId="35" fillId="0" borderId="82" xfId="14" applyFont="1" applyFill="1" applyBorder="1" applyAlignment="1" applyProtection="1">
      <alignment horizontal="center" vertical="center" wrapText="1"/>
      <protection hidden="1"/>
    </xf>
    <xf numFmtId="0" fontId="35" fillId="0" borderId="73" xfId="14" applyFont="1" applyFill="1" applyBorder="1" applyAlignment="1" applyProtection="1">
      <alignment horizontal="center" vertical="center" wrapText="1"/>
      <protection hidden="1"/>
    </xf>
    <xf numFmtId="0" fontId="35" fillId="0" borderId="75" xfId="14" applyFont="1" applyFill="1" applyBorder="1" applyAlignment="1" applyProtection="1">
      <alignment horizontal="center" vertical="center" wrapText="1"/>
      <protection hidden="1"/>
    </xf>
    <xf numFmtId="0" fontId="35" fillId="0" borderId="76" xfId="14" applyFont="1" applyFill="1" applyBorder="1" applyAlignment="1" applyProtection="1">
      <alignment horizontal="right" vertical="center" wrapText="1"/>
      <protection hidden="1"/>
    </xf>
    <xf numFmtId="168" fontId="37" fillId="3" borderId="83" xfId="15" applyNumberFormat="1" applyFont="1" applyFill="1" applyBorder="1" applyAlignment="1" applyProtection="1">
      <alignment horizontal="center" vertical="center" wrapText="1"/>
    </xf>
    <xf numFmtId="9" fontId="35" fillId="0" borderId="76" xfId="15" applyFont="1" applyFill="1" applyBorder="1" applyAlignment="1" applyProtection="1">
      <alignment horizontal="right" vertical="center" wrapText="1"/>
    </xf>
    <xf numFmtId="0" fontId="35" fillId="12" borderId="84" xfId="14" applyFont="1" applyFill="1" applyBorder="1" applyAlignment="1" applyProtection="1">
      <alignment horizontal="center" vertical="center"/>
      <protection hidden="1"/>
    </xf>
    <xf numFmtId="0" fontId="35" fillId="12" borderId="79" xfId="14" applyFont="1" applyFill="1" applyBorder="1" applyAlignment="1" applyProtection="1">
      <alignment horizontal="center" vertical="center"/>
      <protection hidden="1"/>
    </xf>
    <xf numFmtId="0" fontId="35" fillId="12" borderId="75" xfId="14" applyFont="1" applyFill="1" applyBorder="1" applyAlignment="1" applyProtection="1">
      <alignment horizontal="center" vertical="center"/>
      <protection hidden="1"/>
    </xf>
    <xf numFmtId="6" fontId="35" fillId="12" borderId="85" xfId="14" applyNumberFormat="1" applyFont="1" applyFill="1" applyBorder="1" applyAlignment="1" applyProtection="1">
      <alignment horizontal="center" vertical="center" wrapText="1"/>
      <protection hidden="1"/>
    </xf>
    <xf numFmtId="6" fontId="38" fillId="12" borderId="83" xfId="14" applyNumberFormat="1" applyFont="1" applyFill="1" applyBorder="1" applyAlignment="1" applyProtection="1">
      <alignment horizontal="center" vertical="center" wrapText="1"/>
      <protection hidden="1"/>
    </xf>
    <xf numFmtId="0" fontId="35" fillId="12" borderId="86" xfId="14" applyFont="1" applyFill="1" applyBorder="1" applyAlignment="1" applyProtection="1">
      <alignment horizontal="center" vertical="center" wrapText="1"/>
      <protection hidden="1"/>
    </xf>
    <xf numFmtId="0" fontId="39" fillId="13" borderId="87" xfId="2" applyFont="1" applyFill="1" applyBorder="1" applyAlignment="1" applyProtection="1">
      <alignment horizontal="center" vertical="center"/>
      <protection locked="0"/>
    </xf>
    <xf numFmtId="0" fontId="39" fillId="13" borderId="73" xfId="2" applyFont="1" applyFill="1" applyBorder="1" applyAlignment="1" applyProtection="1">
      <alignment horizontal="center" vertical="center"/>
    </xf>
    <xf numFmtId="0" fontId="39" fillId="13" borderId="75" xfId="2" applyFont="1" applyFill="1" applyBorder="1" applyAlignment="1" applyProtection="1">
      <alignment vertical="center" wrapText="1"/>
    </xf>
    <xf numFmtId="169" fontId="39" fillId="13" borderId="73" xfId="2" applyNumberFormat="1" applyFont="1" applyFill="1" applyBorder="1" applyAlignment="1">
      <alignment vertical="center"/>
    </xf>
    <xf numFmtId="44" fontId="39" fillId="13" borderId="88" xfId="5" applyFont="1" applyFill="1" applyBorder="1" applyAlignment="1">
      <alignment vertical="center"/>
    </xf>
    <xf numFmtId="44" fontId="39" fillId="13" borderId="77" xfId="5" applyFont="1" applyFill="1" applyBorder="1" applyAlignment="1">
      <alignment vertical="center"/>
    </xf>
    <xf numFmtId="0" fontId="3" fillId="0" borderId="37" xfId="2" applyBorder="1" applyAlignment="1">
      <alignment vertical="center"/>
    </xf>
    <xf numFmtId="0" fontId="3" fillId="0" borderId="0" xfId="2" applyBorder="1" applyAlignment="1">
      <alignment vertical="center"/>
    </xf>
    <xf numFmtId="0" fontId="40" fillId="0" borderId="0" xfId="2" applyFont="1" applyBorder="1" applyAlignment="1">
      <alignment horizontal="center" vertical="center"/>
    </xf>
    <xf numFmtId="44" fontId="41" fillId="14" borderId="71" xfId="2" applyNumberFormat="1" applyFont="1" applyFill="1" applyBorder="1" applyAlignment="1">
      <alignment vertical="center"/>
    </xf>
    <xf numFmtId="0" fontId="3" fillId="0" borderId="89" xfId="2" applyBorder="1" applyAlignment="1">
      <alignment vertical="center"/>
    </xf>
    <xf numFmtId="0" fontId="3" fillId="0" borderId="90" xfId="2" applyBorder="1" applyAlignment="1">
      <alignment vertical="center"/>
    </xf>
    <xf numFmtId="0" fontId="3" fillId="0" borderId="91" xfId="2" applyBorder="1" applyAlignment="1">
      <alignment vertical="center"/>
    </xf>
    <xf numFmtId="0" fontId="5" fillId="0" borderId="0" xfId="2" applyFont="1" applyAlignment="1">
      <alignment horizontal="center" vertical="center"/>
    </xf>
    <xf numFmtId="0" fontId="5"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0" borderId="1" xfId="0" applyFont="1" applyFill="1" applyBorder="1" applyAlignment="1">
      <alignment vertical="center" wrapText="1"/>
    </xf>
    <xf numFmtId="44" fontId="11" fillId="3" borderId="1" xfId="3"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10" fillId="0" borderId="1" xfId="4" applyFont="1" applyFill="1" applyBorder="1" applyAlignment="1">
      <alignment horizontal="left" vertical="center" wrapText="1" readingOrder="1"/>
    </xf>
    <xf numFmtId="0" fontId="11" fillId="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1" fontId="11" fillId="0" borderId="1" xfId="2" applyNumberFormat="1" applyFont="1" applyFill="1" applyBorder="1" applyAlignment="1">
      <alignment horizontal="center" vertical="center"/>
    </xf>
    <xf numFmtId="0" fontId="8" fillId="0" borderId="1" xfId="6" applyFont="1" applyFill="1" applyBorder="1" applyAlignment="1">
      <alignment horizontal="center" vertical="center" wrapText="1"/>
    </xf>
    <xf numFmtId="0" fontId="11" fillId="0" borderId="1" xfId="2" applyFont="1" applyFill="1" applyBorder="1" applyAlignment="1">
      <alignment horizontal="left" vertical="center"/>
    </xf>
    <xf numFmtId="0" fontId="5" fillId="6" borderId="1" xfId="0" applyFont="1" applyFill="1" applyBorder="1" applyAlignment="1">
      <alignment vertical="center" wrapText="1"/>
    </xf>
    <xf numFmtId="0" fontId="1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1" fillId="0" borderId="1" xfId="2" applyFont="1" applyFill="1" applyBorder="1"/>
    <xf numFmtId="44" fontId="11" fillId="6" borderId="1" xfId="3" applyFont="1" applyFill="1" applyBorder="1" applyAlignment="1">
      <alignment horizontal="center" vertical="center" wrapText="1"/>
    </xf>
    <xf numFmtId="1" fontId="11" fillId="6" borderId="1" xfId="0" applyNumberFormat="1" applyFont="1" applyFill="1" applyBorder="1" applyAlignment="1">
      <alignment horizontal="center" vertical="center" wrapText="1"/>
    </xf>
    <xf numFmtId="44" fontId="5" fillId="6" borderId="1" xfId="3" applyFont="1" applyFill="1" applyBorder="1" applyAlignment="1">
      <alignment horizontal="center" vertical="center"/>
    </xf>
    <xf numFmtId="0" fontId="8" fillId="3" borderId="1" xfId="6" applyFont="1" applyFill="1" applyBorder="1" applyAlignment="1" applyProtection="1">
      <alignment horizontal="center" vertical="center" wrapText="1"/>
    </xf>
    <xf numFmtId="0" fontId="5" fillId="0" borderId="1" xfId="6" applyFont="1" applyFill="1" applyBorder="1" applyAlignment="1">
      <alignment vertical="center"/>
    </xf>
    <xf numFmtId="0" fontId="5" fillId="0" borderId="1" xfId="6" applyFont="1" applyFill="1" applyBorder="1" applyAlignment="1">
      <alignment wrapText="1"/>
    </xf>
    <xf numFmtId="1" fontId="5" fillId="0" borderId="1" xfId="6" applyNumberFormat="1" applyFont="1" applyFill="1" applyBorder="1" applyAlignment="1">
      <alignment horizontal="center" vertical="center"/>
    </xf>
    <xf numFmtId="0" fontId="5" fillId="0" borderId="1" xfId="6" applyFont="1" applyFill="1" applyBorder="1" applyAlignment="1">
      <alignment horizontal="left" vertical="center"/>
    </xf>
    <xf numFmtId="0" fontId="5" fillId="0" borderId="1" xfId="6" applyFont="1" applyFill="1" applyBorder="1" applyAlignment="1">
      <alignment horizontal="center" vertical="center" wrapText="1"/>
    </xf>
    <xf numFmtId="0" fontId="10" fillId="0" borderId="1" xfId="6" applyFont="1" applyFill="1" applyBorder="1" applyAlignment="1">
      <alignment vertical="center" wrapText="1"/>
    </xf>
    <xf numFmtId="1" fontId="5" fillId="0" borderId="1" xfId="6" applyNumberFormat="1" applyFont="1" applyFill="1" applyBorder="1" applyAlignment="1" applyProtection="1">
      <alignment horizontal="center" vertical="center"/>
      <protection locked="0"/>
    </xf>
    <xf numFmtId="0" fontId="7" fillId="0" borderId="1" xfId="4" applyFont="1" applyFill="1" applyBorder="1" applyAlignment="1" applyProtection="1">
      <alignment vertical="center"/>
    </xf>
    <xf numFmtId="1" fontId="10" fillId="0" borderId="1" xfId="4" applyNumberFormat="1" applyFont="1" applyFill="1" applyBorder="1" applyAlignment="1">
      <alignment horizontal="center" vertical="center" wrapText="1"/>
    </xf>
    <xf numFmtId="0" fontId="7" fillId="0" borderId="1" xfId="4" applyFont="1" applyFill="1" applyBorder="1" applyAlignment="1">
      <alignment vertical="center"/>
    </xf>
    <xf numFmtId="0" fontId="3" fillId="0" borderId="1" xfId="4" applyFill="1" applyBorder="1" applyAlignment="1">
      <alignment horizontal="left" vertical="center"/>
    </xf>
    <xf numFmtId="0" fontId="5" fillId="6" borderId="8" xfId="6" applyFont="1" applyFill="1" applyBorder="1" applyAlignment="1" applyProtection="1">
      <alignment vertical="center"/>
    </xf>
    <xf numFmtId="0" fontId="5" fillId="6" borderId="8" xfId="6" applyFont="1" applyFill="1" applyBorder="1" applyAlignment="1">
      <alignment horizontal="left" vertical="center" wrapText="1"/>
    </xf>
    <xf numFmtId="0" fontId="11" fillId="6" borderId="8" xfId="6" applyFont="1" applyFill="1" applyBorder="1" applyAlignment="1" applyProtection="1">
      <alignment horizontal="center" vertical="center" wrapText="1"/>
    </xf>
    <xf numFmtId="0" fontId="8" fillId="6" borderId="1" xfId="6" applyFont="1" applyFill="1" applyBorder="1" applyAlignment="1" applyProtection="1">
      <alignment horizontal="center" vertical="center" wrapText="1"/>
    </xf>
    <xf numFmtId="0" fontId="5" fillId="6" borderId="8" xfId="6" applyFont="1" applyFill="1" applyBorder="1" applyAlignment="1" applyProtection="1">
      <alignment vertical="center" wrapText="1"/>
    </xf>
    <xf numFmtId="1" fontId="5" fillId="6" borderId="1" xfId="6" applyNumberFormat="1" applyFont="1" applyFill="1" applyBorder="1" applyAlignment="1" applyProtection="1">
      <alignment horizontal="center" vertical="center" wrapText="1"/>
      <protection locked="0"/>
    </xf>
    <xf numFmtId="0" fontId="5" fillId="6" borderId="1" xfId="6" applyFont="1" applyFill="1" applyBorder="1" applyAlignment="1" applyProtection="1">
      <alignment horizontal="center" vertical="center" wrapText="1"/>
    </xf>
    <xf numFmtId="0" fontId="5" fillId="6" borderId="1" xfId="6" applyFont="1" applyFill="1" applyBorder="1" applyAlignment="1">
      <alignment horizontal="left" vertical="center" wrapText="1"/>
    </xf>
    <xf numFmtId="0" fontId="5" fillId="6" borderId="1" xfId="4" applyFont="1" applyFill="1" applyBorder="1" applyAlignment="1">
      <alignment vertical="center"/>
    </xf>
    <xf numFmtId="0" fontId="7" fillId="6" borderId="1" xfId="6" applyFont="1" applyFill="1" applyBorder="1" applyAlignment="1">
      <alignment horizontal="center" vertical="center" wrapText="1"/>
    </xf>
    <xf numFmtId="1" fontId="7" fillId="6" borderId="1" xfId="6" applyNumberFormat="1" applyFont="1" applyFill="1" applyBorder="1" applyAlignment="1">
      <alignment horizontal="left" vertical="center" wrapText="1"/>
    </xf>
    <xf numFmtId="0" fontId="5" fillId="6" borderId="1" xfId="2" applyFont="1" applyFill="1" applyBorder="1" applyAlignment="1" applyProtection="1">
      <alignment vertical="center" wrapText="1"/>
    </xf>
    <xf numFmtId="0" fontId="11" fillId="6" borderId="1" xfId="2" applyFont="1" applyFill="1" applyBorder="1" applyAlignment="1" applyProtection="1">
      <alignment vertical="center" wrapText="1"/>
    </xf>
    <xf numFmtId="0" fontId="5" fillId="6" borderId="1" xfId="2" applyFont="1" applyFill="1" applyBorder="1" applyAlignment="1">
      <alignment vertical="center" wrapText="1"/>
    </xf>
    <xf numFmtId="0" fontId="10" fillId="3" borderId="1" xfId="6" applyFont="1" applyFill="1" applyBorder="1" applyAlignment="1">
      <alignment horizontal="center" vertical="center" wrapText="1"/>
    </xf>
    <xf numFmtId="0" fontId="10" fillId="3" borderId="1" xfId="6" applyFont="1" applyFill="1" applyBorder="1" applyAlignment="1">
      <alignment horizontal="left" vertical="center" wrapText="1"/>
    </xf>
    <xf numFmtId="0" fontId="7" fillId="3" borderId="1" xfId="6" applyFont="1" applyFill="1" applyBorder="1" applyAlignment="1" applyProtection="1">
      <alignment vertical="center" wrapText="1"/>
    </xf>
    <xf numFmtId="0" fontId="11" fillId="0" borderId="1" xfId="2" applyFont="1" applyFill="1" applyBorder="1" applyAlignment="1">
      <alignment vertical="center"/>
    </xf>
    <xf numFmtId="0" fontId="5" fillId="6" borderId="1" xfId="2" applyFont="1" applyFill="1" applyBorder="1" applyAlignment="1" applyProtection="1">
      <alignment vertical="center"/>
    </xf>
    <xf numFmtId="0" fontId="11" fillId="6" borderId="1" xfId="2" applyFont="1" applyFill="1" applyBorder="1" applyAlignment="1">
      <alignment horizontal="left" vertical="center"/>
    </xf>
    <xf numFmtId="0" fontId="10" fillId="6" borderId="1" xfId="2" applyFont="1" applyFill="1" applyBorder="1" applyAlignment="1">
      <alignment horizontal="center" vertical="center" wrapText="1"/>
    </xf>
    <xf numFmtId="0" fontId="8" fillId="6" borderId="1" xfId="2" applyFont="1" applyFill="1" applyBorder="1" applyAlignment="1" applyProtection="1">
      <alignment horizontal="center" vertical="center" wrapText="1"/>
    </xf>
    <xf numFmtId="0" fontId="11" fillId="6" borderId="1" xfId="2" applyFont="1" applyFill="1" applyBorder="1" applyAlignment="1">
      <alignment vertical="center"/>
    </xf>
    <xf numFmtId="1" fontId="10" fillId="6" borderId="1" xfId="2" applyNumberFormat="1" applyFont="1" applyFill="1" applyBorder="1" applyAlignment="1">
      <alignment horizontal="center" vertical="center" wrapText="1"/>
    </xf>
    <xf numFmtId="0" fontId="4" fillId="0" borderId="0" xfId="2" applyFont="1" applyFill="1" applyAlignment="1">
      <alignment horizontal="center" vertical="center" wrapText="1"/>
    </xf>
    <xf numFmtId="0" fontId="4" fillId="3" borderId="0" xfId="2" applyFont="1" applyFill="1" applyAlignment="1" applyProtection="1">
      <alignment horizontal="center" vertical="center"/>
    </xf>
    <xf numFmtId="0" fontId="5" fillId="0" borderId="0" xfId="2" applyFont="1" applyAlignment="1">
      <alignment horizontal="center" vertical="center"/>
    </xf>
    <xf numFmtId="0" fontId="20" fillId="3" borderId="0" xfId="2" applyFont="1" applyFill="1" applyAlignment="1" applyProtection="1">
      <alignment horizontal="center" vertical="center"/>
    </xf>
    <xf numFmtId="0" fontId="8" fillId="0" borderId="0" xfId="2" applyFont="1" applyAlignment="1">
      <alignment horizontal="center" vertical="center"/>
    </xf>
    <xf numFmtId="0" fontId="14" fillId="9" borderId="18" xfId="2" applyFont="1" applyFill="1" applyBorder="1" applyAlignment="1" applyProtection="1">
      <alignment horizontal="center" vertical="center"/>
    </xf>
    <xf numFmtId="0" fontId="25" fillId="9" borderId="19" xfId="2" applyFont="1" applyFill="1" applyBorder="1" applyAlignment="1">
      <alignment horizontal="center" vertical="center"/>
    </xf>
    <xf numFmtId="0" fontId="24" fillId="0" borderId="20" xfId="2" applyFont="1" applyBorder="1" applyAlignment="1">
      <alignment horizontal="center" vertical="center"/>
    </xf>
    <xf numFmtId="0" fontId="24" fillId="0" borderId="19" xfId="2" applyFont="1" applyBorder="1" applyAlignment="1">
      <alignment horizontal="center" vertical="center"/>
    </xf>
    <xf numFmtId="0" fontId="36" fillId="0" borderId="79" xfId="14" applyFont="1" applyFill="1" applyBorder="1" applyAlignment="1" applyProtection="1">
      <alignment horizontal="center" vertical="center"/>
    </xf>
    <xf numFmtId="0" fontId="36" fillId="0" borderId="77" xfId="14" applyFont="1" applyFill="1" applyBorder="1" applyAlignment="1" applyProtection="1">
      <alignment horizontal="center" vertical="center"/>
    </xf>
    <xf numFmtId="0" fontId="33" fillId="3" borderId="68" xfId="14" applyFont="1" applyFill="1" applyBorder="1" applyAlignment="1" applyProtection="1">
      <alignment horizontal="center" wrapText="1"/>
      <protection hidden="1"/>
    </xf>
    <xf numFmtId="0" fontId="33" fillId="3" borderId="69" xfId="14" applyFont="1" applyFill="1" applyBorder="1" applyAlignment="1" applyProtection="1">
      <alignment horizontal="center" wrapText="1"/>
      <protection hidden="1"/>
    </xf>
    <xf numFmtId="0" fontId="33" fillId="3" borderId="70" xfId="14" applyFont="1" applyFill="1" applyBorder="1" applyAlignment="1" applyProtection="1">
      <alignment horizontal="center" wrapText="1"/>
      <protection hidden="1"/>
    </xf>
    <xf numFmtId="0" fontId="36" fillId="0" borderId="75" xfId="14" applyFont="1" applyFill="1" applyBorder="1" applyAlignment="1" applyProtection="1">
      <alignment horizontal="center" vertical="center"/>
    </xf>
    <xf numFmtId="0" fontId="36" fillId="0" borderId="76" xfId="14" applyFont="1" applyFill="1" applyBorder="1" applyAlignment="1" applyProtection="1">
      <alignment horizontal="center" vertical="center"/>
    </xf>
    <xf numFmtId="0" fontId="36" fillId="0" borderId="73" xfId="14" applyFont="1" applyFill="1" applyBorder="1" applyAlignment="1" applyProtection="1">
      <alignment horizontal="center" vertical="center"/>
    </xf>
    <xf numFmtId="0" fontId="32" fillId="0" borderId="0" xfId="2" applyFont="1" applyBorder="1" applyAlignment="1" applyProtection="1">
      <alignment horizontal="center" vertical="center"/>
    </xf>
    <xf numFmtId="0" fontId="32" fillId="0" borderId="71" xfId="2" applyFont="1" applyBorder="1" applyAlignment="1" applyProtection="1">
      <alignment horizontal="center" vertical="center"/>
    </xf>
  </cellXfs>
  <cellStyles count="16">
    <cellStyle name="Bad" xfId="1" builtinId="27"/>
    <cellStyle name="Currency 2" xfId="3"/>
    <cellStyle name="Currency 2 2" xfId="5"/>
    <cellStyle name="Currency 3" xfId="8"/>
    <cellStyle name="Currency 4" xfId="9"/>
    <cellStyle name="Normal" xfId="0" builtinId="0"/>
    <cellStyle name="Normal 2" xfId="2"/>
    <cellStyle name="Normal 2 2" xfId="6"/>
    <cellStyle name="Normal 4 2 3 2 3 2" xfId="14"/>
    <cellStyle name="Normal 6" xfId="4"/>
    <cellStyle name="Percent 2" xfId="7"/>
    <cellStyle name="Percent 4 2 3 2 3 2" xfId="15"/>
    <cellStyle name="통화 2 2 2 2 2 2 2 2 10" xfId="13"/>
    <cellStyle name="통화 2 3 2 2 2 2 2 10" xfId="11"/>
    <cellStyle name="표준 2 2 2 2 2 2 2 2 10" xfId="12"/>
    <cellStyle name="표준 2 3 2 2 2 2 2 10" xfId="10"/>
  </cellStyles>
  <dxfs count="708">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
      <font>
        <b/>
        <i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1114425</xdr:colOff>
      <xdr:row>0</xdr:row>
      <xdr:rowOff>76200</xdr:rowOff>
    </xdr:from>
    <xdr:to>
      <xdr:col>5</xdr:col>
      <xdr:colOff>3581400</xdr:colOff>
      <xdr:row>0</xdr:row>
      <xdr:rowOff>790575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76200"/>
          <a:ext cx="2466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25</xdr:col>
      <xdr:colOff>276225</xdr:colOff>
      <xdr:row>22</xdr:row>
      <xdr:rowOff>66674</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9525" y="9525"/>
          <a:ext cx="15506700" cy="424814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r>
            <a:rPr lang="en-US" sz="3600" b="1" u="sng">
              <a:solidFill>
                <a:schemeClr val="lt1"/>
              </a:solidFill>
              <a:effectLst/>
              <a:latin typeface="+mn-lt"/>
              <a:ea typeface="+mn-ea"/>
              <a:cs typeface="+mn-cs"/>
            </a:rPr>
            <a:t>Where is the accessory selector tool? </a:t>
          </a:r>
        </a:p>
        <a:p>
          <a:r>
            <a:rPr lang="en-US" sz="2400" b="1">
              <a:solidFill>
                <a:schemeClr val="lt1"/>
              </a:solidFill>
              <a:effectLst/>
              <a:latin typeface="+mn-lt"/>
              <a:ea typeface="+mn-ea"/>
              <a:cs typeface="+mn-cs"/>
            </a:rPr>
            <a:t>Because of how many accessories were included in the original combined pricelist XLS, our pricelist file size was becoming too big.</a:t>
          </a:r>
        </a:p>
        <a:p>
          <a:r>
            <a:rPr lang="en-US" sz="2400" b="1">
              <a:solidFill>
                <a:schemeClr val="lt1"/>
              </a:solidFill>
              <a:effectLst/>
              <a:latin typeface="+mn-lt"/>
              <a:ea typeface="+mn-ea"/>
              <a:cs typeface="+mn-cs"/>
            </a:rPr>
            <a:t>Also we found that some STEP partners preferred to prepare their projects having two spreadsheets open instead of flipping from one tab to the other and losing your place in a worksheet.</a:t>
          </a:r>
        </a:p>
        <a:p>
          <a:r>
            <a:rPr lang="en-US" sz="2400" b="1">
              <a:solidFill>
                <a:schemeClr val="lt1"/>
              </a:solidFill>
              <a:effectLst/>
              <a:latin typeface="+mn-lt"/>
              <a:ea typeface="+mn-ea"/>
              <a:cs typeface="+mn-cs"/>
            </a:rPr>
            <a:t>For these and other reasons we separated the Mount Selection Tool into a separate file.</a:t>
          </a:r>
        </a:p>
        <a:p>
          <a:r>
            <a:rPr lang="en-US" sz="2400" b="1">
              <a:solidFill>
                <a:schemeClr val="lt1"/>
              </a:solidFill>
              <a:effectLst/>
              <a:latin typeface="+mn-lt"/>
              <a:ea typeface="+mn-ea"/>
              <a:cs typeface="+mn-cs"/>
            </a:rPr>
            <a:t>Please see the eblast email (where you got this pricelist) for the link to download the Mount Selection Tool</a:t>
          </a:r>
          <a:endParaRPr lang="en-US" sz="2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icelist\2022.01\Pricelist%20Creator\Pricelist_input_form_V3_re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icelist\2021.12\Pricelist_input_form-20211201rev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ricelist\2021.12\Pricelist%20Creation%20FINAL3\Pricelist_input_form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aram"/>
    </sheetNames>
    <sheetDataSet>
      <sheetData sheetId="0"/>
      <sheetData sheetId="1">
        <row r="2">
          <cell r="C2" t="str">
            <v>Camera - Network</v>
          </cell>
          <cell r="D2" t="str">
            <v> 2'x2’ ceiling tile, 1.5” NPT female thread</v>
          </cell>
        </row>
        <row r="3">
          <cell r="C3" t="str">
            <v>Explosion Proof - Accessory</v>
          </cell>
          <cell r="D3" t="str">
            <v> Flush door Jamb Lens Housing (silver)</v>
          </cell>
        </row>
        <row r="4">
          <cell r="C4" t="str">
            <v>Wisenet WAVE Software</v>
          </cell>
          <cell r="D4" t="str">
            <v> Veracity Coldstore 3U, 48TB</v>
          </cell>
        </row>
        <row r="5">
          <cell r="C5" t="str">
            <v>WAVE - Client</v>
          </cell>
          <cell r="D5" t="str">
            <v>1 Channel Encoder</v>
          </cell>
        </row>
        <row r="6">
          <cell r="C6" t="str">
            <v>WAVE - Appliance</v>
          </cell>
          <cell r="D6" t="str">
            <v>1 Slot Blank Filler Panel</v>
          </cell>
        </row>
        <row r="7">
          <cell r="C7" t="str">
            <v>Storage - Network</v>
          </cell>
          <cell r="D7" t="str">
            <v>1.5” coupler</v>
          </cell>
        </row>
        <row r="8">
          <cell r="C8" t="str">
            <v>Recording - Network</v>
          </cell>
          <cell r="D8" t="str">
            <v>1.6mm Lens/Imager straight body for 
XNB-6001 (8.0m cable)</v>
          </cell>
        </row>
        <row r="9">
          <cell r="C9" t="str">
            <v>Network - Encoder</v>
          </cell>
          <cell r="D9" t="str">
            <v>1.6mm Lens/Imager straight body for PNM-9000QB (8.0m cable)</v>
          </cell>
        </row>
        <row r="10">
          <cell r="C10" t="str">
            <v>Decoder - Network</v>
          </cell>
          <cell r="D10" t="str">
            <v xml:space="preserve">1/1.8" 3.9-10mm (i-CS Mount) </v>
          </cell>
        </row>
        <row r="11">
          <cell r="C11" t="str">
            <v>Switch</v>
          </cell>
          <cell r="D11" t="str">
            <v xml:space="preserve">1/2.7" 2.8-8.5mm  (i-CS Mount) </v>
          </cell>
        </row>
        <row r="12">
          <cell r="C12" t="str">
            <v>Transmission-Fiber</v>
          </cell>
          <cell r="D12" t="str">
            <v>10" PVM monitor (Black)</v>
          </cell>
        </row>
        <row r="13">
          <cell r="C13" t="str">
            <v>SFP Module</v>
          </cell>
          <cell r="D13" t="str">
            <v>1000M Multi-Rate Media Converter</v>
          </cell>
        </row>
        <row r="14">
          <cell r="C14" t="str">
            <v>Transmission-Accessory</v>
          </cell>
          <cell r="D14" t="str">
            <v>100M Media Converter (A)</v>
          </cell>
        </row>
        <row r="15">
          <cell r="C15" t="str">
            <v>Transmission-Network</v>
          </cell>
          <cell r="D15" t="str">
            <v>100M Media Converter (B)</v>
          </cell>
        </row>
        <row r="16">
          <cell r="C16" t="str">
            <v>Camera - Analog HD</v>
          </cell>
          <cell r="D16" t="str">
            <v>1080P 22" LED monitor</v>
          </cell>
        </row>
        <row r="17">
          <cell r="C17" t="str">
            <v>Recording - Hybrid</v>
          </cell>
          <cell r="D17" t="str">
            <v>11 Port Hardened Managed Gigbit Ethernet Switch with 60W PoE</v>
          </cell>
        </row>
        <row r="18">
          <cell r="C18" t="str">
            <v>Recording - Adapter</v>
          </cell>
          <cell r="D18" t="str">
            <v>11 Port Hardened Managed Megabit Ethernet Switch with 60W PoE</v>
          </cell>
        </row>
        <row r="19">
          <cell r="C19" t="str">
            <v>Lens</v>
          </cell>
          <cell r="D19" t="str">
            <v>12MP Indoor fisheye</v>
          </cell>
        </row>
        <row r="20">
          <cell r="C20" t="str">
            <v>Accessory</v>
          </cell>
          <cell r="D20" t="str">
            <v>12MP Stainless Steel IR Fisheye Camera</v>
          </cell>
        </row>
        <row r="21">
          <cell r="C21" t="str">
            <v>Housing</v>
          </cell>
          <cell r="D21" t="str">
            <v>12MP, WN7 Fisheye</v>
          </cell>
        </row>
        <row r="22">
          <cell r="C22" t="str">
            <v>Monitor Set</v>
          </cell>
          <cell r="D22" t="str">
            <v>15MP Panoramic Camera</v>
          </cell>
        </row>
        <row r="23">
          <cell r="C23" t="str">
            <v>Monitor Stand</v>
          </cell>
          <cell r="D23" t="str">
            <v>15W PoE Injector</v>
          </cell>
        </row>
        <row r="24">
          <cell r="C24" t="str">
            <v>Analog - Controller</v>
          </cell>
          <cell r="D24" t="str">
            <v>16 Channel Encoder</v>
          </cell>
        </row>
        <row r="25">
          <cell r="C25" t="str">
            <v>Network - Controller</v>
          </cell>
          <cell r="D25" t="str">
            <v>16 Channels over COAX</v>
          </cell>
        </row>
        <row r="26">
          <cell r="C26" t="str">
            <v>Power Supply</v>
          </cell>
          <cell r="D26" t="str">
            <v>16 Channels over UTP</v>
          </cell>
        </row>
        <row r="27">
          <cell r="C27" t="str">
            <v>Service</v>
          </cell>
          <cell r="D27" t="str">
            <v>16CH AHD, TVI, CVI, CVBS Recorder</v>
          </cell>
        </row>
        <row r="28">
          <cell r="D28" t="str">
            <v>16CH AHD, TVI, CVI, CVBS, IP Recorder</v>
          </cell>
        </row>
        <row r="29">
          <cell r="D29" t="str">
            <v>2.4mm Lens/Imager right angle body for 
XNB-6001 (8.0m cable)</v>
          </cell>
        </row>
        <row r="30">
          <cell r="D30" t="str">
            <v>2.4mm Lens/Imager right angle body for PNM-9000QB (8.0m cable)</v>
          </cell>
        </row>
        <row r="31">
          <cell r="D31" t="str">
            <v>2.4mm Lens/Imager straight body for 
XNB-6001 (8.0m cable)</v>
          </cell>
        </row>
        <row r="32">
          <cell r="D32" t="str">
            <v>2.4mm Lens/Imager straight body for PNM-9000QB (8.0m cable)</v>
          </cell>
        </row>
        <row r="33">
          <cell r="D33" t="str">
            <v>2160p 43" LED Monitor</v>
          </cell>
        </row>
        <row r="34">
          <cell r="D34" t="str">
            <v>24VAC module
QTY of 10</v>
          </cell>
        </row>
        <row r="35">
          <cell r="D35" t="str">
            <v>27" IP PVM Monitor (Black)</v>
          </cell>
        </row>
        <row r="36">
          <cell r="D36" t="str">
            <v>27" PVM monitor (Black)</v>
          </cell>
        </row>
        <row r="37">
          <cell r="D37" t="str">
            <v>2M 12X IR Bullet</v>
          </cell>
        </row>
        <row r="38">
          <cell r="D38" t="str">
            <v>2M 12X IR outdoor Dome</v>
          </cell>
        </row>
        <row r="39">
          <cell r="D39" t="str">
            <v>2M 12X Outdoor Dome</v>
          </cell>
        </row>
        <row r="40">
          <cell r="D40" t="str">
            <v>2M Mobile IR Flat Camera</v>
          </cell>
        </row>
        <row r="41">
          <cell r="D41" t="str">
            <v>2MP / 5MP X 4</v>
          </cell>
        </row>
        <row r="42">
          <cell r="D42" t="str">
            <v>2MP 12X PTZ</v>
          </cell>
        </row>
        <row r="43">
          <cell r="D43" t="str">
            <v>2MP 23x PTZ</v>
          </cell>
        </row>
        <row r="44">
          <cell r="D44" t="str">
            <v>2MP 25x PTZ</v>
          </cell>
        </row>
        <row r="45">
          <cell r="D45" t="str">
            <v>2MP 32x Positioning Camera</v>
          </cell>
        </row>
        <row r="46">
          <cell r="D46" t="str">
            <v>2MP 32X PTZ</v>
          </cell>
        </row>
        <row r="47">
          <cell r="D47" t="str">
            <v>2MP 32x PTZ Indoor</v>
          </cell>
        </row>
        <row r="48">
          <cell r="D48" t="str">
            <v>2MP 32x PTZ Outdoor</v>
          </cell>
        </row>
        <row r="49">
          <cell r="D49" t="str">
            <v>2MP 32x Stainless steel PTZ</v>
          </cell>
        </row>
        <row r="50">
          <cell r="D50" t="str">
            <v>2MP 32x Zoom Box</v>
          </cell>
        </row>
        <row r="51">
          <cell r="D51" t="str">
            <v>2MP 4.3X PTZ</v>
          </cell>
        </row>
        <row r="52">
          <cell r="D52" t="str">
            <v>2MP Analog HD Box</v>
          </cell>
        </row>
        <row r="53">
          <cell r="D53" t="str">
            <v>2MP Analog HD IR Bullet</v>
          </cell>
        </row>
        <row r="54">
          <cell r="D54" t="str">
            <v>2MP Analog HD IR Indoor Dome</v>
          </cell>
        </row>
        <row r="55">
          <cell r="D55" t="str">
            <v>2MP Analog HD IR Outdoor Dome</v>
          </cell>
        </row>
        <row r="56">
          <cell r="D56" t="str">
            <v>2MP Bandit Barrier</v>
          </cell>
        </row>
        <row r="57">
          <cell r="D57" t="str">
            <v>2MP Box</v>
          </cell>
        </row>
        <row r="58">
          <cell r="D58" t="str">
            <v>2MP Box AI camera</v>
          </cell>
        </row>
        <row r="59">
          <cell r="D59" t="str">
            <v>2MP Compact Vandal Dome</v>
          </cell>
        </row>
        <row r="60">
          <cell r="D60" t="str">
            <v>2MP Compact Vandal Dome
(White Color)</v>
          </cell>
        </row>
        <row r="61">
          <cell r="D61" t="str">
            <v>2MP Covert Camera Main Module</v>
          </cell>
        </row>
        <row r="62">
          <cell r="D62" t="str">
            <v xml:space="preserve">2MP Flush Mount </v>
          </cell>
        </row>
        <row r="63">
          <cell r="D63" t="str">
            <v>2MP Flush Mount Dome</v>
          </cell>
        </row>
        <row r="64">
          <cell r="D64" t="str">
            <v>2MP Flush Mount PTRZ Dome</v>
          </cell>
        </row>
        <row r="65">
          <cell r="D65" t="str">
            <v>2MP Indoor Dome</v>
          </cell>
        </row>
        <row r="66">
          <cell r="D66" t="str">
            <v>2MP Indoor Dome, PoE extender camera</v>
          </cell>
        </row>
        <row r="67">
          <cell r="D67" t="str">
            <v>2MP Indoor IR Vandal Dome</v>
          </cell>
        </row>
        <row r="68">
          <cell r="D68" t="str">
            <v>2MP Indoor PTRZ Dome</v>
          </cell>
        </row>
        <row r="69">
          <cell r="D69" t="str">
            <v>2MP Indoor Vandal Dome</v>
          </cell>
        </row>
        <row r="70">
          <cell r="D70" t="str">
            <v>2MP IR 23x PTZ</v>
          </cell>
        </row>
        <row r="71">
          <cell r="D71" t="str">
            <v>2MP IR 32x PTZ</v>
          </cell>
        </row>
        <row r="72">
          <cell r="D72" t="str">
            <v>2MP IR 55x PTZ</v>
          </cell>
        </row>
        <row r="73">
          <cell r="D73" t="str">
            <v>2MP IR Bullet</v>
          </cell>
        </row>
        <row r="74">
          <cell r="D74" t="str">
            <v>2MP IR Bullet AI camera</v>
          </cell>
        </row>
        <row r="75">
          <cell r="D75" t="str">
            <v>2MP IR Dome</v>
          </cell>
        </row>
        <row r="76">
          <cell r="D76" t="str">
            <v>2MP IR Flush Mount Dome</v>
          </cell>
        </row>
        <row r="77">
          <cell r="D77" t="str">
            <v>2MP IR Indoor Dome</v>
          </cell>
        </row>
        <row r="78">
          <cell r="D78" t="str">
            <v>2MP IR Indoor Flush Mount Dome AI Camera</v>
          </cell>
        </row>
        <row r="79">
          <cell r="D79" t="str">
            <v>2MP IR Indoor Vandal Dome AI Camera</v>
          </cell>
        </row>
        <row r="80">
          <cell r="D80" t="str">
            <v>2MP IR Outdoor Dome</v>
          </cell>
        </row>
        <row r="81">
          <cell r="D81" t="str">
            <v>2MP IR Outdoor Vandal Dome AI Camera</v>
          </cell>
        </row>
        <row r="82">
          <cell r="D82" t="str">
            <v>2MP IR Vandal Dome</v>
          </cell>
        </row>
        <row r="83">
          <cell r="D83" t="str">
            <v>2MP IR, Wiper PTZ</v>
          </cell>
        </row>
        <row r="84">
          <cell r="D84" t="str">
            <v>2MP Mobile Vandal Dome</v>
          </cell>
        </row>
        <row r="85">
          <cell r="D85" t="str">
            <v>2MP Network ATM Camera Kit</v>
          </cell>
        </row>
        <row r="86">
          <cell r="D86" t="str">
            <v>2MP Outdoor Dome</v>
          </cell>
        </row>
        <row r="87">
          <cell r="D87" t="str">
            <v>2MP Outdoor Dome, PoE extender camera</v>
          </cell>
        </row>
        <row r="88">
          <cell r="D88" t="str">
            <v>2MP Outdoor PTRZ Dome</v>
          </cell>
        </row>
        <row r="89">
          <cell r="D89" t="str">
            <v>2MP Pinhole Height Strip Camera Kit</v>
          </cell>
        </row>
        <row r="90">
          <cell r="D90" t="str">
            <v>2MP Stainless Steel IR Dome</v>
          </cell>
        </row>
        <row r="91">
          <cell r="D91" t="str">
            <v>2MP Wisenet HD+ Bullet Camera</v>
          </cell>
        </row>
        <row r="92">
          <cell r="D92" t="str">
            <v>2MP Wisenet HD+ Indoor Dome Camera</v>
          </cell>
        </row>
        <row r="93">
          <cell r="D93" t="str">
            <v>2MP Wisenet HD+ Zoom Box</v>
          </cell>
        </row>
        <row r="94">
          <cell r="D94" t="str">
            <v>2MP X 2 outdoor Dome</v>
          </cell>
        </row>
        <row r="95">
          <cell r="D95" t="str">
            <v>2MP X 4 outdoor Dome, PTRZ</v>
          </cell>
        </row>
        <row r="96">
          <cell r="D96" t="str">
            <v>2MP X 4 outdoor Dome, PTRZ w/IR</v>
          </cell>
        </row>
        <row r="97">
          <cell r="D97" t="str">
            <v>2MP, 40x PTZ camera</v>
          </cell>
        </row>
        <row r="98">
          <cell r="D98" t="str">
            <v>2MP, 40x, IR PTZ camera</v>
          </cell>
        </row>
        <row r="99">
          <cell r="D99" t="str">
            <v>3 Slot Blank Filler Panel</v>
          </cell>
        </row>
        <row r="100">
          <cell r="D100" t="str">
            <v>3 Unit Card Cage</v>
          </cell>
        </row>
        <row r="101">
          <cell r="D101" t="str">
            <v>30W PoE+ Injector</v>
          </cell>
        </row>
        <row r="102">
          <cell r="D102" t="str">
            <v>32 Channel NVR</v>
          </cell>
        </row>
        <row r="103">
          <cell r="D103" t="str">
            <v>32" PVM monitor (Black)</v>
          </cell>
        </row>
        <row r="104">
          <cell r="D104" t="str">
            <v>32" PVM with PIP</v>
          </cell>
        </row>
        <row r="105">
          <cell r="D105" t="str">
            <v>32" Without PIP</v>
          </cell>
        </row>
        <row r="106">
          <cell r="D106" t="str">
            <v>3CH x 2MP</v>
          </cell>
        </row>
        <row r="107">
          <cell r="D107" t="str">
            <v>3MP IR Vandal Corner Camera</v>
          </cell>
        </row>
        <row r="108">
          <cell r="D108" t="str">
            <v>4 Channel Encoder</v>
          </cell>
        </row>
        <row r="109">
          <cell r="D109" t="str">
            <v>4.6mm Lens/Imager right angle body for 
XNB-6001 (8.0m cable)</v>
          </cell>
        </row>
        <row r="110">
          <cell r="D110" t="str">
            <v>4.6mm Lens/Imager right angle body for PNM-9000QB (8.0m cable)</v>
          </cell>
        </row>
        <row r="111">
          <cell r="D111" t="str">
            <v>4.6mm Lens/Imager straight body for 
PNM-9000QB (8.0m cable)</v>
          </cell>
        </row>
        <row r="112">
          <cell r="D112" t="str">
            <v>4.6mm Lens/Imager straight body for 
XNB-6001 (8.0m cable)</v>
          </cell>
        </row>
        <row r="113">
          <cell r="D113" t="str">
            <v>4:3 19" LED Monitor</v>
          </cell>
        </row>
        <row r="114">
          <cell r="D114" t="str">
            <v>43" Desktop Stand</v>
          </cell>
        </row>
        <row r="115">
          <cell r="D115" t="str">
            <v>43" Monitor Set
(Monitor+Desktop Stand)</v>
          </cell>
        </row>
        <row r="116">
          <cell r="D116" t="str">
            <v>48CH Network Video Decoder</v>
          </cell>
        </row>
        <row r="117">
          <cell r="D117" t="str">
            <v>49 Channel Decoder</v>
          </cell>
        </row>
        <row r="118">
          <cell r="D118" t="str">
            <v>4CH AHD, TVI, CVI, CVBS, IP Recorder</v>
          </cell>
        </row>
        <row r="119">
          <cell r="D119" t="str">
            <v>4K Box AI camera</v>
          </cell>
        </row>
        <row r="120">
          <cell r="D120" t="str">
            <v>4K Box Camera</v>
          </cell>
        </row>
        <row r="121">
          <cell r="D121" t="str">
            <v>4K IR Bullet AI camera</v>
          </cell>
        </row>
        <row r="122">
          <cell r="D122" t="str">
            <v>4K IR Bullet Camera</v>
          </cell>
        </row>
        <row r="123">
          <cell r="D123" t="str">
            <v>4K IR Flush Mount Dome</v>
          </cell>
        </row>
        <row r="124">
          <cell r="D124" t="str">
            <v>4K IR Indoor Dome</v>
          </cell>
        </row>
        <row r="125">
          <cell r="D125" t="str">
            <v>4K IR Indoor Flush Mount Dome AI Camera</v>
          </cell>
        </row>
        <row r="126">
          <cell r="D126" t="str">
            <v>4K IR Indoor Vandal Dome AI Camera</v>
          </cell>
        </row>
        <row r="127">
          <cell r="D127" t="str">
            <v>4K IR Outdoor Vandal Dome</v>
          </cell>
        </row>
        <row r="128">
          <cell r="D128" t="str">
            <v>4K IR Outdoor Vandal Dome AI Camera</v>
          </cell>
        </row>
        <row r="129">
          <cell r="D129" t="str">
            <v>4K IR, Wiper PTZ</v>
          </cell>
        </row>
        <row r="130">
          <cell r="D130" t="str">
            <v>4K, 25x PTZ camera</v>
          </cell>
        </row>
        <row r="131">
          <cell r="D131" t="str">
            <v>4K, 25x, IR PTZ camera</v>
          </cell>
        </row>
        <row r="132">
          <cell r="D132" t="str">
            <v>4MP IR Bullet</v>
          </cell>
        </row>
        <row r="133">
          <cell r="D133" t="str">
            <v>4MP IR Dome</v>
          </cell>
        </row>
        <row r="134">
          <cell r="D134" t="str">
            <v>4MP IR Vandal Dome</v>
          </cell>
        </row>
        <row r="135">
          <cell r="D135" t="str">
            <v>4MP Wisenet HD+ Box Camera</v>
          </cell>
        </row>
        <row r="136">
          <cell r="D136" t="str">
            <v>4MP Wisenet HD+ Bullet Camera</v>
          </cell>
        </row>
        <row r="137">
          <cell r="D137" t="str">
            <v>4MP Wisenet HD+ Indoor Dome Camera</v>
          </cell>
        </row>
        <row r="138">
          <cell r="D138" t="str">
            <v>4MP Wisenet HD+ Outdoor Dome Camera</v>
          </cell>
        </row>
        <row r="139">
          <cell r="D139" t="str">
            <v>5 Channel 2MP / 5MP X 4 + 2MP 32x PTZ</v>
          </cell>
        </row>
        <row r="140">
          <cell r="D140" t="str">
            <v>5 Channel 2MP / 5MP X 4 + 2MP 32x PTZ with audio</v>
          </cell>
        </row>
        <row r="141">
          <cell r="D141" t="str">
            <v>5MP Analog HD Fisheye Camera</v>
          </cell>
        </row>
        <row r="142">
          <cell r="D142" t="str">
            <v>5MP Box</v>
          </cell>
        </row>
        <row r="143">
          <cell r="D143" t="str">
            <v xml:space="preserve">5MP Compact corner mount camera </v>
          </cell>
        </row>
        <row r="144">
          <cell r="D144" t="str">
            <v xml:space="preserve">5MP Flush Mount </v>
          </cell>
        </row>
        <row r="145">
          <cell r="D145" t="str">
            <v>5MP Flush Mount PTRZ Dome</v>
          </cell>
        </row>
        <row r="146">
          <cell r="D146" t="str">
            <v>5MP Indoor Dome</v>
          </cell>
        </row>
        <row r="147">
          <cell r="D147" t="str">
            <v>5MP Indoor Dome, PoE extender camera</v>
          </cell>
        </row>
        <row r="148">
          <cell r="D148" t="str">
            <v>5MP Indoor IR Dome</v>
          </cell>
        </row>
        <row r="149">
          <cell r="D149" t="str">
            <v>5MP Indoor IR Vandal Dome</v>
          </cell>
        </row>
        <row r="150">
          <cell r="D150" t="str">
            <v>5MP Indoor PTRZ Dome</v>
          </cell>
        </row>
        <row r="151">
          <cell r="D151" t="str">
            <v>5MP IR Bullet</v>
          </cell>
        </row>
        <row r="152">
          <cell r="D152" t="str">
            <v>5MP IR Flush Mount Dome</v>
          </cell>
        </row>
        <row r="153">
          <cell r="D153" t="str">
            <v>5MP IR Indoor Dome</v>
          </cell>
        </row>
        <row r="154">
          <cell r="D154" t="str">
            <v>5MP IR Outdoor Dome</v>
          </cell>
        </row>
        <row r="155">
          <cell r="D155" t="str">
            <v>5MP IR Outdoor Flat-Eye</v>
          </cell>
        </row>
        <row r="156">
          <cell r="D156" t="str">
            <v>5MP Outdoor Dome, PoE extender camera</v>
          </cell>
        </row>
        <row r="157">
          <cell r="D157" t="str">
            <v>5MP Outdoor PTRZ Dome</v>
          </cell>
        </row>
        <row r="158">
          <cell r="D158" t="str">
            <v>5MP Stainless Steel IR Dome</v>
          </cell>
        </row>
        <row r="159">
          <cell r="D159" t="str">
            <v>5MP X 2 outdoor Dome</v>
          </cell>
        </row>
        <row r="160">
          <cell r="D160" t="str">
            <v>5MP X 4 outdoor Dome, PTRZ w/IR</v>
          </cell>
        </row>
        <row r="161">
          <cell r="D161" t="str">
            <v>6MP Box Camera</v>
          </cell>
        </row>
        <row r="162">
          <cell r="D162" t="str">
            <v>6MP Indoor fisheye</v>
          </cell>
        </row>
        <row r="163">
          <cell r="D163" t="str">
            <v>6MP IR Bullet Camera</v>
          </cell>
        </row>
        <row r="164">
          <cell r="D164" t="str">
            <v>6MP IR Flush Mount Dome</v>
          </cell>
        </row>
        <row r="165">
          <cell r="D165" t="str">
            <v>6MP IR Indoor Dome</v>
          </cell>
        </row>
        <row r="166">
          <cell r="D166" t="str">
            <v>6MP IR Outdoor Vandal Dome</v>
          </cell>
        </row>
        <row r="167">
          <cell r="D167" t="str">
            <v>6MP IR, Wiper PTZ</v>
          </cell>
        </row>
        <row r="168">
          <cell r="D168" t="str">
            <v>6MP, 25x PTZ camera</v>
          </cell>
        </row>
        <row r="169">
          <cell r="D169" t="str">
            <v>6MP, 25x, IR PTZ camera</v>
          </cell>
        </row>
        <row r="170">
          <cell r="D170" t="str">
            <v>8 CH PoE NVR</v>
          </cell>
        </row>
        <row r="171">
          <cell r="D171" t="str">
            <v>8.3MP Panoramic Camera</v>
          </cell>
        </row>
        <row r="172">
          <cell r="D172" t="str">
            <v>8CH AHD, TVI, CVI, CVBS, IP Recorder</v>
          </cell>
        </row>
        <row r="173">
          <cell r="D173" t="str">
            <v>8K Camera Housing with Stainless steel arm</v>
          </cell>
        </row>
        <row r="174">
          <cell r="D174" t="str">
            <v>8K Network Box Camera</v>
          </cell>
        </row>
        <row r="175">
          <cell r="D175" t="str">
            <v xml:space="preserve">AHD Box </v>
          </cell>
        </row>
        <row r="176">
          <cell r="D176" t="str">
            <v>AHD IR Bullet</v>
          </cell>
        </row>
        <row r="177">
          <cell r="D177" t="str">
            <v>AHD IR Dome</v>
          </cell>
        </row>
        <row r="178">
          <cell r="D178" t="str">
            <v>AHD IR Vandal Dome</v>
          </cell>
        </row>
        <row r="179">
          <cell r="D179" t="str">
            <v>AHD PTZ</v>
          </cell>
        </row>
        <row r="180">
          <cell r="D180" t="str">
            <v>ATM mounting bracket</v>
          </cell>
        </row>
        <row r="181">
          <cell r="D181" t="str">
            <v>Audio Adapter for DVR</v>
          </cell>
        </row>
        <row r="182">
          <cell r="D182" t="str">
            <v>Back Box</v>
          </cell>
        </row>
        <row r="183">
          <cell r="D183" t="str">
            <v>Black Body device</v>
          </cell>
        </row>
        <row r="184">
          <cell r="D184" t="str">
            <v>Black cover</v>
          </cell>
        </row>
        <row r="185">
          <cell r="D185" t="str">
            <v>Box Camera Mount</v>
          </cell>
        </row>
        <row r="186">
          <cell r="D186" t="str">
            <v>Bridge</v>
          </cell>
        </row>
        <row r="187">
          <cell r="D187" t="str">
            <v>Bullet Back Box</v>
          </cell>
        </row>
        <row r="188">
          <cell r="D188" t="str">
            <v>Canon EF 24-70mm f/2.8L II USM</v>
          </cell>
        </row>
        <row r="189">
          <cell r="D189" t="str">
            <v>Canon EF 24mm f/1.4L II USM</v>
          </cell>
        </row>
        <row r="190">
          <cell r="D190" t="str">
            <v>Canon EF 50mm f/1.2L USM</v>
          </cell>
        </row>
        <row r="191">
          <cell r="D191" t="str">
            <v>Canon EF 70-200mm f/2.8L IS III USM</v>
          </cell>
        </row>
        <row r="192">
          <cell r="D192" t="str">
            <v>Canon EF 85mm f/1.2L II USM</v>
          </cell>
        </row>
        <row r="193">
          <cell r="D193" t="str">
            <v>Cap Adapter</v>
          </cell>
        </row>
        <row r="194">
          <cell r="D194" t="str">
            <v>Card Cage Rack Mount</v>
          </cell>
        </row>
        <row r="195">
          <cell r="D195" t="str">
            <v>Ceiling mount</v>
          </cell>
        </row>
        <row r="196">
          <cell r="D196" t="str">
            <v>Ceiling Tile Support Plate</v>
          </cell>
        </row>
        <row r="197">
          <cell r="D197" t="str">
            <v>CMVR</v>
          </cell>
        </row>
        <row r="198">
          <cell r="D198" t="str">
            <v>Controller</v>
          </cell>
        </row>
        <row r="199">
          <cell r="D199" t="str">
            <v>Corner Mount</v>
          </cell>
        </row>
        <row r="200">
          <cell r="D200" t="str">
            <v>Corner Mount Base</v>
          </cell>
        </row>
        <row r="201">
          <cell r="D201" t="str">
            <v>DIN Rail Mounting 33W Hardened Power Supply</v>
          </cell>
        </row>
        <row r="202">
          <cell r="D202" t="str">
            <v>Dome Back box</v>
          </cell>
        </row>
        <row r="203">
          <cell r="D203" t="str">
            <v>Door Jamb Lens (black)</v>
          </cell>
        </row>
        <row r="204">
          <cell r="D204" t="str">
            <v>Door Jamb Lens (silver)</v>
          </cell>
        </row>
        <row r="205">
          <cell r="D205" t="str">
            <v>Door Jamb Lens (white)
Special order ONLY</v>
          </cell>
        </row>
        <row r="206">
          <cell r="D206" t="str">
            <v>EBT camera</v>
          </cell>
        </row>
        <row r="207">
          <cell r="D207" t="str">
            <v>Ethernet Repeater</v>
          </cell>
        </row>
        <row r="208">
          <cell r="D208" t="str">
            <v>Explosion Proof Accessories
Mounting Bracket</v>
          </cell>
        </row>
        <row r="209">
          <cell r="D209" t="str">
            <v>Explosion Proof Accessories
Pole Adaptor</v>
          </cell>
        </row>
        <row r="210">
          <cell r="D210" t="str">
            <v>Explosion Proof Accessories
PTZ wall Mount</v>
          </cell>
        </row>
        <row r="211">
          <cell r="D211" t="str">
            <v>Explosion Proof Accessories
Wall Mount</v>
          </cell>
        </row>
        <row r="212">
          <cell r="D212" t="str">
            <v>Explosion Proof Accessories
Washer Tank</v>
          </cell>
        </row>
        <row r="213">
          <cell r="D213" t="str">
            <v>Explosion Proof Fixed Camera</v>
          </cell>
        </row>
        <row r="214">
          <cell r="D214" t="str">
            <v>Explosion Proof Positioning Camera</v>
          </cell>
        </row>
        <row r="215">
          <cell r="D215" t="str">
            <v>Explosion Proof PTZ</v>
          </cell>
        </row>
        <row r="216">
          <cell r="D216" t="str">
            <v>Explosion Proof Zoom Camera</v>
          </cell>
        </row>
        <row r="217">
          <cell r="D217" t="str">
            <v>Extension cable for remote head lens</v>
          </cell>
        </row>
        <row r="218">
          <cell r="D218" t="str">
            <v>Extension pendant pipe 12"</v>
          </cell>
        </row>
        <row r="219">
          <cell r="D219" t="str">
            <v>Extension pendant pipe 12" (white)</v>
          </cell>
        </row>
        <row r="220">
          <cell r="D220" t="str">
            <v>Extension pendant pipe 36"</v>
          </cell>
        </row>
        <row r="221">
          <cell r="D221" t="str">
            <v>Extension pendant pipe 36" (white)</v>
          </cell>
        </row>
        <row r="222">
          <cell r="D222" t="str">
            <v>Extension pendant pipe 6"</v>
          </cell>
        </row>
        <row r="223">
          <cell r="D223" t="str">
            <v>Extension pendant pipe 6" (white)</v>
          </cell>
        </row>
        <row r="224">
          <cell r="D224" t="str">
            <v>eXtraLUX Box Camera</v>
          </cell>
        </row>
        <row r="225">
          <cell r="D225" t="str">
            <v>eXtraLUX Indoor PTRZ Dome</v>
          </cell>
        </row>
        <row r="226">
          <cell r="D226" t="str">
            <v>eXtraLUX IR Bullet</v>
          </cell>
        </row>
        <row r="227">
          <cell r="D227" t="str">
            <v>eXtraLUX Outdoor PTRZ Dome</v>
          </cell>
        </row>
        <row r="228">
          <cell r="D228" t="str">
            <v>Fiber Optic for PTZ</v>
          </cell>
        </row>
        <row r="229">
          <cell r="D229" t="str">
            <v>Fisheye Back Box</v>
          </cell>
        </row>
        <row r="230">
          <cell r="D230" t="str">
            <v>Fixed Housing</v>
          </cell>
        </row>
        <row r="231">
          <cell r="D231" t="str">
            <v>Floor Stand</v>
          </cell>
        </row>
        <row r="232">
          <cell r="D232" t="str">
            <v>Flush  Mount</v>
          </cell>
        </row>
        <row r="233">
          <cell r="D233" t="str">
            <v>Flush door Jamb Lens Housing (black)</v>
          </cell>
        </row>
        <row r="234">
          <cell r="D234" t="str">
            <v>Flush mount</v>
          </cell>
        </row>
        <row r="235">
          <cell r="D235" t="str">
            <v>Four Channels over COAX</v>
          </cell>
        </row>
        <row r="236">
          <cell r="D236" t="str">
            <v>Four Channels over UTP</v>
          </cell>
        </row>
        <row r="237">
          <cell r="D237" t="str">
            <v>Front Facing Mobile Camera</v>
          </cell>
        </row>
        <row r="238">
          <cell r="D238" t="str">
            <v>Gang box Plate</v>
          </cell>
        </row>
        <row r="239">
          <cell r="D239" t="str">
            <v>Gangbox Plate</v>
          </cell>
        </row>
        <row r="240">
          <cell r="D240" t="str">
            <v xml:space="preserve">Hanging mount </v>
          </cell>
        </row>
        <row r="241">
          <cell r="D241" t="str">
            <v xml:space="preserve">Height strip with 2MP pinhole lens </v>
          </cell>
        </row>
        <row r="242">
          <cell r="D242" t="str">
            <v>Indoor 24 VAC</v>
          </cell>
        </row>
        <row r="243">
          <cell r="D243" t="str">
            <v>Installation Box</v>
          </cell>
        </row>
        <row r="244">
          <cell r="D244" t="str">
            <v>IR Illuminators for the TNU-6320</v>
          </cell>
        </row>
        <row r="245">
          <cell r="D245" t="str">
            <v>Local Display Station</v>
          </cell>
        </row>
        <row r="246">
          <cell r="D246" t="str">
            <v>Low Speed LPR IR Bullet</v>
          </cell>
        </row>
        <row r="247">
          <cell r="D247" t="str">
            <v>Low Speed LPR Outdoor IR Dome</v>
          </cell>
        </row>
        <row r="248">
          <cell r="D248" t="str">
            <v>Megapixel DC-iris Lens</v>
          </cell>
        </row>
        <row r="249">
          <cell r="D249" t="str">
            <v>Megapixel P-iris Lens</v>
          </cell>
        </row>
        <row r="250">
          <cell r="D250" t="str">
            <v>Mini 1000M Multi-Rate Media Converter</v>
          </cell>
        </row>
        <row r="251">
          <cell r="D251" t="str">
            <v>Mini 100M Media Converter</v>
          </cell>
        </row>
        <row r="252">
          <cell r="D252" t="str">
            <v>Mini 100M Media Converter (A)</v>
          </cell>
        </row>
        <row r="253">
          <cell r="D253" t="str">
            <v>Mount Base</v>
          </cell>
        </row>
        <row r="254">
          <cell r="D254" t="str">
            <v>Mounting accessory for the TNB-6030</v>
          </cell>
        </row>
        <row r="255">
          <cell r="D255" t="str">
            <v>Mounting plate</v>
          </cell>
        </row>
        <row r="256">
          <cell r="D256" t="str">
            <v>Mounting plate (white)</v>
          </cell>
        </row>
        <row r="257">
          <cell r="D257" t="str">
            <v>Multi Mode SFP module</v>
          </cell>
        </row>
        <row r="258">
          <cell r="D258" t="str">
            <v>Multi Mode SFP module A</v>
          </cell>
        </row>
        <row r="259">
          <cell r="D259" t="str">
            <v>Multi Mode SFP module B</v>
          </cell>
        </row>
        <row r="260">
          <cell r="D260" t="str">
            <v>Network I/O Box</v>
          </cell>
        </row>
        <row r="261">
          <cell r="D261" t="str">
            <v>Network Module</v>
          </cell>
        </row>
        <row r="262">
          <cell r="D262" t="str">
            <v>Network Switch</v>
          </cell>
        </row>
        <row r="263">
          <cell r="D263" t="str">
            <v>NVR</v>
          </cell>
        </row>
        <row r="264">
          <cell r="D264" t="str">
            <v>NVR with PoE+</v>
          </cell>
        </row>
        <row r="265">
          <cell r="D265" t="str">
            <v>On-site engineering service</v>
          </cell>
        </row>
        <row r="266">
          <cell r="D266" t="str">
            <v>Outdoor 24 VAC</v>
          </cell>
        </row>
        <row r="267">
          <cell r="D267" t="str">
            <v>Parapet Mount</v>
          </cell>
        </row>
        <row r="268">
          <cell r="D268" t="str">
            <v>Pendant back box</v>
          </cell>
        </row>
        <row r="269">
          <cell r="D269" t="str">
            <v>Pendant back box (white)</v>
          </cell>
        </row>
        <row r="270">
          <cell r="D270" t="str">
            <v>Pendant Mount</v>
          </cell>
        </row>
        <row r="271">
          <cell r="D271" t="str">
            <v>Pendant Mount (White)</v>
          </cell>
        </row>
        <row r="272">
          <cell r="D272" t="str">
            <v>Plenum flush mount</v>
          </cell>
        </row>
        <row r="273">
          <cell r="D273" t="str">
            <v>PNM-7000VD Lens module</v>
          </cell>
        </row>
        <row r="274">
          <cell r="D274" t="str">
            <v>PNM-7002VD Lens module</v>
          </cell>
        </row>
        <row r="275">
          <cell r="D275" t="str">
            <v>PNM-9000VD Lens module</v>
          </cell>
        </row>
        <row r="276">
          <cell r="D276" t="str">
            <v>PNM-9000VQ Lens module</v>
          </cell>
        </row>
        <row r="277">
          <cell r="D277" t="str">
            <v>PNM-9320VQP Lens module</v>
          </cell>
        </row>
        <row r="278">
          <cell r="D278" t="str">
            <v>PoE Switch</v>
          </cell>
        </row>
        <row r="279">
          <cell r="D279" t="str">
            <v>PoE+ Switch</v>
          </cell>
        </row>
        <row r="280">
          <cell r="D280" t="str">
            <v>Pole Mount</v>
          </cell>
        </row>
        <row r="281">
          <cell r="D281" t="str">
            <v>Pole Mount Base</v>
          </cell>
        </row>
        <row r="282">
          <cell r="D282" t="str">
            <v>Professional Firmware Customization</v>
          </cell>
        </row>
        <row r="283">
          <cell r="D283" t="str">
            <v>Protection Kit</v>
          </cell>
        </row>
        <row r="284">
          <cell r="D284" t="str">
            <v>PTZ Outdoor Housing</v>
          </cell>
        </row>
        <row r="285">
          <cell r="D285" t="str">
            <v>PVM Camera</v>
          </cell>
        </row>
        <row r="286">
          <cell r="D286" t="str">
            <v>PVM Mount</v>
          </cell>
        </row>
        <row r="287">
          <cell r="D287" t="str">
            <v>QVGA Thermal Bullet</v>
          </cell>
        </row>
        <row r="288">
          <cell r="D288" t="str">
            <v>Rack Mount Power Supply</v>
          </cell>
        </row>
        <row r="289">
          <cell r="D289" t="str">
            <v>Remote engineering service</v>
          </cell>
        </row>
        <row r="290">
          <cell r="D290" t="str">
            <v>Remote head 2MP x 4CH camera</v>
          </cell>
        </row>
        <row r="291">
          <cell r="D291" t="str">
            <v>Remote lens corner bracket</v>
          </cell>
        </row>
        <row r="292">
          <cell r="D292" t="str">
            <v>Remote lens dome bracket</v>
          </cell>
        </row>
        <row r="293">
          <cell r="D293" t="str">
            <v>SFP to RJ45</v>
          </cell>
        </row>
        <row r="294">
          <cell r="D294" t="str">
            <v>Single Camera License</v>
          </cell>
        </row>
        <row r="295">
          <cell r="D295" t="str">
            <v>Single Channel over COAX</v>
          </cell>
        </row>
        <row r="296">
          <cell r="D296" t="str">
            <v>Single Channel over UTP</v>
          </cell>
        </row>
        <row r="297">
          <cell r="D297" t="str">
            <v>Single Mode SFP module</v>
          </cell>
        </row>
        <row r="298">
          <cell r="D298" t="str">
            <v>Single Mode SFP module A</v>
          </cell>
        </row>
        <row r="299">
          <cell r="D299" t="str">
            <v>Single Mode SFP module B</v>
          </cell>
        </row>
        <row r="300">
          <cell r="D300" t="str">
            <v>Small Hanging Cap</v>
          </cell>
        </row>
        <row r="301">
          <cell r="D301" t="str">
            <v>Stainless Steel Cap Adaptor</v>
          </cell>
        </row>
        <row r="302">
          <cell r="D302" t="str">
            <v>Stainless Steel Corner 
Mount Adaptor</v>
          </cell>
        </row>
        <row r="303">
          <cell r="D303" t="str">
            <v>Stainless steel mount strap</v>
          </cell>
        </row>
        <row r="304">
          <cell r="D304" t="str">
            <v>Stainless Steel Multi-sensor Camera</v>
          </cell>
        </row>
        <row r="305">
          <cell r="D305" t="str">
            <v>Stainless Steel Pole 
Mount Adaptor</v>
          </cell>
        </row>
        <row r="306">
          <cell r="D306" t="str">
            <v>Stainless Steel Skin Cover</v>
          </cell>
        </row>
        <row r="307">
          <cell r="D307" t="str">
            <v>Stainless Steel Wall Mount</v>
          </cell>
        </row>
        <row r="308">
          <cell r="D308" t="str">
            <v>Stainless Steel Wall Mount 
(Gooseneck)</v>
          </cell>
        </row>
        <row r="309">
          <cell r="D309" t="str">
            <v>swivel adapter</v>
          </cell>
        </row>
        <row r="310">
          <cell r="D310" t="str">
            <v>Swivel adapter for pendant mount</v>
          </cell>
        </row>
        <row r="311">
          <cell r="D311" t="str">
            <v>Swivel adapter for pendant mount (white)</v>
          </cell>
        </row>
        <row r="312">
          <cell r="D312" t="str">
            <v>Swivel Joint + Telescopic pendant mount</v>
          </cell>
        </row>
        <row r="313">
          <cell r="D313" t="str">
            <v>Swivel Joint + Telescopic pendant mount (white)</v>
          </cell>
        </row>
        <row r="314">
          <cell r="D314" t="str">
            <v>Tilt mount</v>
          </cell>
        </row>
        <row r="315">
          <cell r="D315" t="str">
            <v>Tilted Mount Adapter</v>
          </cell>
        </row>
        <row r="316">
          <cell r="D316" t="str">
            <v>Tinted Bubble</v>
          </cell>
        </row>
        <row r="317">
          <cell r="D317" t="str">
            <v>Universal Din Rail Adapter</v>
          </cell>
        </row>
        <row r="318">
          <cell r="D318" t="str">
            <v>Veracity Coldstore 3U HDD Cradle</v>
          </cell>
        </row>
        <row r="319">
          <cell r="D319" t="str">
            <v>Veracity Coldstore 3U Rack Rail</v>
          </cell>
        </row>
        <row r="320">
          <cell r="D320" t="str">
            <v>Veracity Coldstore 3U, 104TB</v>
          </cell>
        </row>
        <row r="321">
          <cell r="D321" t="str">
            <v>Veracity Coldstore 3U, 112TB</v>
          </cell>
        </row>
        <row r="322">
          <cell r="D322" t="str">
            <v>Veracity Coldstore 3U, 120TB</v>
          </cell>
        </row>
        <row r="323">
          <cell r="D323" t="str">
            <v>Veracity Coldstore 3U, 154TB </v>
          </cell>
        </row>
        <row r="324">
          <cell r="D324" t="str">
            <v>Veracity Coldstore 3U, 182TB </v>
          </cell>
        </row>
        <row r="325">
          <cell r="D325" t="str">
            <v>Veracity Coldstore 3U, 210TB </v>
          </cell>
        </row>
        <row r="326">
          <cell r="D326" t="str">
            <v>Veracity Coldstore 3U, 40TB </v>
          </cell>
        </row>
        <row r="327">
          <cell r="D327" t="str">
            <v>Veracity Coldstore 3U, 56TB </v>
          </cell>
        </row>
        <row r="328">
          <cell r="D328" t="str">
            <v>Veracity Coldstore 3U, 64TB </v>
          </cell>
        </row>
        <row r="329">
          <cell r="D329" t="str">
            <v>Veracity Coldstore 3U, 72TB </v>
          </cell>
        </row>
        <row r="330">
          <cell r="D330" t="str">
            <v>Veracity Coldstore 3U, 80TB </v>
          </cell>
        </row>
        <row r="331">
          <cell r="D331" t="str">
            <v>Veracity Coldstore 3U, 88TB </v>
          </cell>
        </row>
        <row r="332">
          <cell r="D332" t="str">
            <v>Veracity Coldstore 3U, 96TB </v>
          </cell>
        </row>
        <row r="333">
          <cell r="D333" t="str">
            <v>VGA Radiometric Bullet</v>
          </cell>
        </row>
        <row r="334">
          <cell r="D334" t="str">
            <v>VGA Radiometric Camera 
for PT Unit</v>
          </cell>
        </row>
        <row r="335">
          <cell r="D335" t="str">
            <v>VGA Thermal Bullet</v>
          </cell>
        </row>
        <row r="336">
          <cell r="D336" t="str">
            <v>VGA Thermal Camera for PT Unit</v>
          </cell>
        </row>
        <row r="337">
          <cell r="D337" t="str">
            <v>VGA Thermal Camera
 for PT Unit</v>
          </cell>
        </row>
        <row r="338">
          <cell r="D338" t="str">
            <v>VGA Thermal Positioning</v>
          </cell>
        </row>
        <row r="339">
          <cell r="D339" t="str">
            <v>Wall Mount</v>
          </cell>
        </row>
        <row r="340">
          <cell r="D340" t="str">
            <v>Wall Mount (White)</v>
          </cell>
        </row>
        <row r="341">
          <cell r="D341" t="str">
            <v>Wall/Pole mount</v>
          </cell>
        </row>
        <row r="342">
          <cell r="D342" t="str">
            <v>WAVE Client</v>
          </cell>
        </row>
        <row r="343">
          <cell r="D343" t="str">
            <v>WAVE Client (Linux OS)</v>
          </cell>
        </row>
        <row r="344">
          <cell r="D344" t="str">
            <v>WAVE Recording Server</v>
          </cell>
        </row>
        <row r="345">
          <cell r="D345" t="str">
            <v>WAVE Recording Server (Linux OS)</v>
          </cell>
        </row>
        <row r="346">
          <cell r="D346" t="str">
            <v>WAVE recording server HDD Cradle</v>
          </cell>
        </row>
        <row r="347">
          <cell r="D347" t="str">
            <v>WAVE Recording Server Mount</v>
          </cell>
        </row>
        <row r="348">
          <cell r="D348" t="str">
            <v>WAVE recording server with PoE+</v>
          </cell>
        </row>
        <row r="349">
          <cell r="D349" t="str">
            <v>WAVE, 16 channel embedded recorder</v>
          </cell>
        </row>
        <row r="350">
          <cell r="D350" t="str">
            <v>WAVE, 16x IP camera license</v>
          </cell>
        </row>
        <row r="351">
          <cell r="D351" t="str">
            <v>WAVE, 1x IP camera license</v>
          </cell>
        </row>
        <row r="352">
          <cell r="D352" t="str">
            <v>WAVE, 24x IP camera license</v>
          </cell>
        </row>
        <row r="353">
          <cell r="D353" t="str">
            <v>WAVE, 32 channel embedded recorder</v>
          </cell>
        </row>
        <row r="354">
          <cell r="D354" t="str">
            <v>WAVE, 4 channel embedded recorder</v>
          </cell>
        </row>
        <row r="355">
          <cell r="D355" t="str">
            <v>WAVE, 4 channel encoder license</v>
          </cell>
        </row>
        <row r="356">
          <cell r="D356" t="str">
            <v>WAVE, 48x IP camera license</v>
          </cell>
        </row>
        <row r="357">
          <cell r="D357" t="str">
            <v>WAVE, 4x IP camera license</v>
          </cell>
        </row>
        <row r="358">
          <cell r="D358" t="str">
            <v>WAVE, 64 channel embedded recorder</v>
          </cell>
        </row>
        <row r="359">
          <cell r="D359" t="str">
            <v>WAVE, 8 channel embedded recorder</v>
          </cell>
        </row>
        <row r="360">
          <cell r="D360" t="str">
            <v>WAVE, 8x IP camera license</v>
          </cell>
        </row>
        <row r="361">
          <cell r="D361" t="str">
            <v>WAVE, I/O module license</v>
          </cell>
        </row>
        <row r="362">
          <cell r="D362" t="str">
            <v>WAVE, Video Wall license</v>
          </cell>
        </row>
        <row r="363">
          <cell r="D363" t="str">
            <v>Weather Cap</v>
          </cell>
        </row>
        <row r="364">
          <cell r="D364" t="str">
            <v>X-Series Indoor IR Fisheye</v>
          </cell>
        </row>
        <row r="365">
          <cell r="D365" t="str">
            <v>X-Series Indoor IR Fisheye
(White Color)</v>
          </cell>
        </row>
        <row r="366">
          <cell r="D366" t="str">
            <v>X-Series Mobile IR Fisheye</v>
          </cell>
        </row>
        <row r="367">
          <cell r="D367" t="str">
            <v>X-Series Outdoor IR Fisheye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aram"/>
    </sheetNames>
    <sheetDataSet>
      <sheetData sheetId="0"/>
      <sheetData sheetId="1">
        <row r="2">
          <cell r="B2" t="str">
            <v>8K Cameras</v>
          </cell>
          <cell r="C2" t="str">
            <v>Camera - Network</v>
          </cell>
          <cell r="D2" t="str">
            <v> Flush door Jamb Lens Housing (silver)</v>
          </cell>
        </row>
        <row r="3">
          <cell r="C3" t="str">
            <v>Explosion Proof - Accessory</v>
          </cell>
          <cell r="D3" t="str">
            <v> Veracity Coldstore 3U, 48TB</v>
          </cell>
        </row>
        <row r="4">
          <cell r="C4" t="str">
            <v>Wisenet WAVE Software</v>
          </cell>
          <cell r="D4" t="str">
            <v>1 Channel Encoder</v>
          </cell>
        </row>
        <row r="5">
          <cell r="C5" t="str">
            <v>WAVE - Client</v>
          </cell>
          <cell r="D5" t="str">
            <v>1 Slot Blank Filler Panel</v>
          </cell>
        </row>
        <row r="6">
          <cell r="C6" t="str">
            <v>WAVE - Appliance</v>
          </cell>
          <cell r="D6" t="str">
            <v>1.5” coupler</v>
          </cell>
        </row>
        <row r="7">
          <cell r="D7" t="str">
            <v>1.5” coupler (White)</v>
          </cell>
        </row>
        <row r="8">
          <cell r="C8" t="str">
            <v>Storage - Network</v>
          </cell>
          <cell r="D8" t="str">
            <v>1.6mm Lens/Imager straight body for 
XNB-6001 (8.0m cable)</v>
          </cell>
        </row>
        <row r="9">
          <cell r="C9" t="str">
            <v>Recording - Network</v>
          </cell>
          <cell r="D9" t="str">
            <v>1.6mm Lens/Imager straight body for PNM-9000QB (8.0m cable)</v>
          </cell>
        </row>
        <row r="10">
          <cell r="C10" t="str">
            <v>Network - Encoder</v>
          </cell>
          <cell r="D10" t="str">
            <v xml:space="preserve">1/1.8" 3.9-10mm (i-CS Mount) </v>
          </cell>
        </row>
        <row r="11">
          <cell r="C11" t="str">
            <v>Decoder - Network</v>
          </cell>
          <cell r="D11" t="str">
            <v xml:space="preserve">1/2.7" 2.8-8.5mm  (i-CS Mount) </v>
          </cell>
        </row>
        <row r="12">
          <cell r="C12" t="str">
            <v>Switch</v>
          </cell>
          <cell r="D12" t="str">
            <v>10" PVM monitor (Black)</v>
          </cell>
        </row>
        <row r="13">
          <cell r="C13" t="str">
            <v>Transmission-Fiber</v>
          </cell>
          <cell r="D13" t="str">
            <v>1000M Multi-Rate Media Converter</v>
          </cell>
        </row>
        <row r="14">
          <cell r="C14" t="str">
            <v>SFP Module</v>
          </cell>
          <cell r="D14" t="str">
            <v>100M Media Converter (A)</v>
          </cell>
        </row>
        <row r="15">
          <cell r="C15" t="str">
            <v>Transmission-Accessory</v>
          </cell>
          <cell r="D15" t="str">
            <v>100M Media Converter (B)</v>
          </cell>
        </row>
        <row r="16">
          <cell r="C16" t="str">
            <v>Transmission-Network</v>
          </cell>
          <cell r="D16" t="str">
            <v>1080P 22" LED monitor</v>
          </cell>
        </row>
        <row r="17">
          <cell r="C17" t="str">
            <v>Camera - Analog HD</v>
          </cell>
          <cell r="D17" t="str">
            <v>11 Port Hardened Managed Gigbit Ethernet Switch with 60W PoE</v>
          </cell>
        </row>
        <row r="18">
          <cell r="C18" t="str">
            <v>Recording - Hybrid</v>
          </cell>
          <cell r="D18" t="str">
            <v>11 Port Hardened Managed Megabit Ethernet Switch with 60W PoE</v>
          </cell>
        </row>
        <row r="19">
          <cell r="C19" t="str">
            <v>Recording - Adapter</v>
          </cell>
          <cell r="D19" t="str">
            <v>12MP Indoor fisheye</v>
          </cell>
        </row>
        <row r="20">
          <cell r="C20" t="str">
            <v>Lens</v>
          </cell>
          <cell r="D20" t="str">
            <v>12MP Stainless Steel IR Fisheye Camera</v>
          </cell>
        </row>
        <row r="21">
          <cell r="C21" t="str">
            <v>Accessory</v>
          </cell>
          <cell r="D21" t="str">
            <v>12MP, WN7 Fisheye</v>
          </cell>
        </row>
        <row r="22">
          <cell r="C22" t="str">
            <v>Housing</v>
          </cell>
          <cell r="D22" t="str">
            <v>15MP Panoramic Camera</v>
          </cell>
        </row>
        <row r="23">
          <cell r="C23" t="str">
            <v>Monitor Set</v>
          </cell>
          <cell r="D23" t="str">
            <v>15W PoE Injector</v>
          </cell>
        </row>
        <row r="24">
          <cell r="C24" t="str">
            <v>Monitor Stand</v>
          </cell>
          <cell r="D24" t="str">
            <v>16 Channel Encoder</v>
          </cell>
        </row>
        <row r="25">
          <cell r="C25" t="str">
            <v>Analog - Controller</v>
          </cell>
          <cell r="D25" t="str">
            <v>16 Channels over COAX</v>
          </cell>
        </row>
        <row r="26">
          <cell r="C26" t="str">
            <v>Network - Controller</v>
          </cell>
          <cell r="D26" t="str">
            <v>16 Channels over UTP</v>
          </cell>
        </row>
        <row r="27">
          <cell r="C27" t="str">
            <v>Power Supply</v>
          </cell>
          <cell r="D27" t="str">
            <v>16CH AHD, TVI, CVI, CVBS Recorder</v>
          </cell>
        </row>
        <row r="28">
          <cell r="C28" t="str">
            <v>Intercoms</v>
          </cell>
          <cell r="D28" t="str">
            <v>16CH AHD, TVI, CVI, CVBS, IP Recorder</v>
          </cell>
        </row>
        <row r="29">
          <cell r="D29" t="str">
            <v>2.4mm Lens/Imager right angle body for 
XNB-6001 (8.0m cable)</v>
          </cell>
        </row>
        <row r="30">
          <cell r="D30" t="str">
            <v>2.4mm Lens/Imager right angle body for PNM-9000QB (8.0m cable)</v>
          </cell>
        </row>
        <row r="31">
          <cell r="D31" t="str">
            <v>2.4mm Lens/Imager straight body for 
XNB-6001 (8.0m cable)</v>
          </cell>
        </row>
        <row r="32">
          <cell r="D32" t="str">
            <v>2.4mm Lens/Imager straight body for PNM-9000QB (8.0m cable)</v>
          </cell>
        </row>
        <row r="33">
          <cell r="D33" t="str">
            <v>2160p 43" LED Monitor</v>
          </cell>
        </row>
        <row r="34">
          <cell r="D34" t="str">
            <v>24VAC module
QTY of 10</v>
          </cell>
        </row>
        <row r="35">
          <cell r="D35" t="str">
            <v>27" IP PVM Monitor (Black)</v>
          </cell>
        </row>
        <row r="36">
          <cell r="D36" t="str">
            <v>27" PVM monitor (Black)</v>
          </cell>
        </row>
        <row r="37">
          <cell r="D37" t="str">
            <v>2M 12X IR Bullet</v>
          </cell>
        </row>
        <row r="38">
          <cell r="D38" t="str">
            <v>2M 12X IR outdoor Dome</v>
          </cell>
        </row>
        <row r="39">
          <cell r="D39" t="str">
            <v>2M 12X Outdoor Dome</v>
          </cell>
        </row>
        <row r="40">
          <cell r="D40" t="str">
            <v>2M Mobile IR Flat Camera</v>
          </cell>
        </row>
        <row r="41">
          <cell r="D41" t="str">
            <v>2MP / 5MP X 4</v>
          </cell>
        </row>
        <row r="42">
          <cell r="D42" t="str">
            <v>2MP 12X PTZ</v>
          </cell>
        </row>
        <row r="43">
          <cell r="D43" t="str">
            <v>2MP 23x PTZ</v>
          </cell>
        </row>
        <row r="44">
          <cell r="D44" t="str">
            <v>2MP 25x PTZ</v>
          </cell>
        </row>
        <row r="45">
          <cell r="D45" t="str">
            <v>2MP 32x Positioning Camera</v>
          </cell>
        </row>
        <row r="46">
          <cell r="D46" t="str">
            <v>2MP 32X PTZ</v>
          </cell>
        </row>
        <row r="47">
          <cell r="D47" t="str">
            <v>2MP 32x PTZ Indoor</v>
          </cell>
        </row>
        <row r="48">
          <cell r="D48" t="str">
            <v>2MP 32x PTZ Outdoor</v>
          </cell>
        </row>
        <row r="49">
          <cell r="D49" t="str">
            <v>2MP 32x Stainless steel PTZ</v>
          </cell>
        </row>
        <row r="50">
          <cell r="D50" t="str">
            <v>2MP 32x Zoom Box</v>
          </cell>
        </row>
        <row r="51">
          <cell r="D51" t="str">
            <v>2MP 4.3X PTZ</v>
          </cell>
        </row>
        <row r="52">
          <cell r="D52" t="str">
            <v>2MP Analog HD Box</v>
          </cell>
        </row>
        <row r="53">
          <cell r="D53" t="str">
            <v>2MP Analog HD IR Bullet</v>
          </cell>
        </row>
        <row r="54">
          <cell r="D54" t="str">
            <v>2MP Analog HD IR Indoor Dome</v>
          </cell>
        </row>
        <row r="55">
          <cell r="D55" t="str">
            <v>2MP Analog HD IR Outdoor Dome</v>
          </cell>
        </row>
        <row r="56">
          <cell r="D56" t="str">
            <v>2MP Bandit Barrier</v>
          </cell>
        </row>
        <row r="57">
          <cell r="D57" t="str">
            <v>2MP Box</v>
          </cell>
        </row>
        <row r="58">
          <cell r="D58" t="str">
            <v>2MP Box AI camera</v>
          </cell>
        </row>
        <row r="59">
          <cell r="D59" t="str">
            <v>2MP Compact Vandal Dome</v>
          </cell>
        </row>
        <row r="60">
          <cell r="D60" t="str">
            <v>2MP Compact Vandal Dome
(White Color)</v>
          </cell>
        </row>
        <row r="61">
          <cell r="D61" t="str">
            <v>2MP Covert Camera Main Module</v>
          </cell>
        </row>
        <row r="62">
          <cell r="D62" t="str">
            <v xml:space="preserve">2MP Flush Mount </v>
          </cell>
        </row>
        <row r="63">
          <cell r="D63" t="str">
            <v>2MP Flush Mount Dome</v>
          </cell>
        </row>
        <row r="64">
          <cell r="D64" t="str">
            <v>2MP Flush Mount PTRZ Dome</v>
          </cell>
        </row>
        <row r="65">
          <cell r="D65" t="str">
            <v>2MP Indoor Dome</v>
          </cell>
        </row>
        <row r="66">
          <cell r="D66" t="str">
            <v>2MP Indoor Dome, PoE extender camera</v>
          </cell>
        </row>
        <row r="67">
          <cell r="D67" t="str">
            <v>2MP Indoor IR Vandal Dome</v>
          </cell>
        </row>
        <row r="68">
          <cell r="D68" t="str">
            <v>2MP Indoor PTRZ Dome</v>
          </cell>
        </row>
        <row r="69">
          <cell r="D69" t="str">
            <v>2MP Indoor Vandal Dome</v>
          </cell>
        </row>
        <row r="70">
          <cell r="D70" t="str">
            <v>2MP IR 23x PTZ</v>
          </cell>
        </row>
        <row r="71">
          <cell r="D71" t="str">
            <v>2MP IR 32x PTZ</v>
          </cell>
        </row>
        <row r="72">
          <cell r="D72" t="str">
            <v>2MP IR 55x PTZ</v>
          </cell>
        </row>
        <row r="73">
          <cell r="D73" t="str">
            <v>2MP IR Bullet</v>
          </cell>
        </row>
        <row r="74">
          <cell r="D74" t="str">
            <v>2MP IR Bullet AI camera</v>
          </cell>
        </row>
        <row r="75">
          <cell r="D75" t="str">
            <v>2MP IR Dome</v>
          </cell>
        </row>
        <row r="76">
          <cell r="D76" t="str">
            <v>2MP IR Flush Mount Dome</v>
          </cell>
        </row>
        <row r="77">
          <cell r="D77" t="str">
            <v>2MP IR Indoor Dome</v>
          </cell>
        </row>
        <row r="78">
          <cell r="D78" t="str">
            <v>2MP IR Indoor Flush Mount Dome AI Camera</v>
          </cell>
        </row>
        <row r="79">
          <cell r="D79" t="str">
            <v>2MP IR Indoor Vandal Dome AI Camera</v>
          </cell>
        </row>
        <row r="80">
          <cell r="D80" t="str">
            <v>2MP IR Outdoor Dome</v>
          </cell>
        </row>
        <row r="81">
          <cell r="D81" t="str">
            <v>2MP IR Outdoor Vandal Dome AI Camera</v>
          </cell>
        </row>
        <row r="82">
          <cell r="D82" t="str">
            <v>2MP IR Vandal Dome</v>
          </cell>
        </row>
        <row r="83">
          <cell r="D83" t="str">
            <v>2MP IR, Wiper PTZ</v>
          </cell>
        </row>
        <row r="84">
          <cell r="D84" t="str">
            <v>2MP Mobile Vandal Dome</v>
          </cell>
        </row>
        <row r="85">
          <cell r="D85" t="str">
            <v>2MP Network ATM Camera Kit</v>
          </cell>
        </row>
        <row r="86">
          <cell r="D86" t="str">
            <v>2MP Outdoor Dome</v>
          </cell>
        </row>
        <row r="87">
          <cell r="D87" t="str">
            <v>2MP Outdoor Dome, PoE extender camera</v>
          </cell>
        </row>
        <row r="88">
          <cell r="D88" t="str">
            <v>2MP Outdoor PTRZ Dome</v>
          </cell>
        </row>
        <row r="89">
          <cell r="D89" t="str">
            <v>2MP Pinhole Height Strip Camera Kit</v>
          </cell>
        </row>
        <row r="90">
          <cell r="D90" t="str">
            <v>2MP Stainless Steel IR Dome</v>
          </cell>
        </row>
        <row r="91">
          <cell r="D91" t="str">
            <v>2MP Wisenet HD+ Bullet Camera</v>
          </cell>
        </row>
        <row r="92">
          <cell r="D92" t="str">
            <v>2MP Wisenet HD+ Indoor Dome Camera</v>
          </cell>
        </row>
        <row r="93">
          <cell r="D93" t="str">
            <v>2MP Wisenet HD+ Zoom Box</v>
          </cell>
        </row>
        <row r="94">
          <cell r="D94" t="str">
            <v>2MP X 2 outdoor Dome</v>
          </cell>
        </row>
        <row r="95">
          <cell r="D95" t="str">
            <v>2MP X 4 outdoor Dome, PTRZ</v>
          </cell>
        </row>
        <row r="96">
          <cell r="D96" t="str">
            <v>2MP X 4 outdoor Dome, PTRZ w/IR</v>
          </cell>
        </row>
        <row r="97">
          <cell r="D97" t="str">
            <v>2MP, 40x PTZ camera</v>
          </cell>
        </row>
        <row r="98">
          <cell r="D98" t="str">
            <v>2MP, 40x, IR PTZ camera</v>
          </cell>
        </row>
        <row r="99">
          <cell r="D99" t="str">
            <v>3 Slot Blank Filler Panel</v>
          </cell>
        </row>
        <row r="100">
          <cell r="D100" t="str">
            <v>3 Unit Card Cage</v>
          </cell>
        </row>
        <row r="101">
          <cell r="D101" t="str">
            <v>30W PoE+ Injector</v>
          </cell>
        </row>
        <row r="102">
          <cell r="D102" t="str">
            <v>32 Channel NVR</v>
          </cell>
        </row>
        <row r="103">
          <cell r="D103" t="str">
            <v>32" PVM monitor (Black)</v>
          </cell>
        </row>
        <row r="104">
          <cell r="D104" t="str">
            <v>32" PVM with PIP</v>
          </cell>
        </row>
        <row r="105">
          <cell r="D105" t="str">
            <v>32" Without PIP</v>
          </cell>
        </row>
        <row r="106">
          <cell r="D106" t="str">
            <v>3CH x 2MP</v>
          </cell>
        </row>
        <row r="107">
          <cell r="D107" t="str">
            <v>3MP IR Vandal Corner Camera</v>
          </cell>
        </row>
        <row r="108">
          <cell r="D108" t="str">
            <v>4 Channel Encoder</v>
          </cell>
        </row>
        <row r="109">
          <cell r="D109" t="str">
            <v>4.6mm Lens/Imager right angle body for 
XNB-6001 (8.0m cable)</v>
          </cell>
        </row>
        <row r="110">
          <cell r="D110" t="str">
            <v>4.6mm Lens/Imager right angle body for PNM-9000QB (8.0m cable)</v>
          </cell>
        </row>
        <row r="111">
          <cell r="D111" t="str">
            <v>4.6mm Lens/Imager straight body for 
PNM-9000QB (8.0m cable)</v>
          </cell>
        </row>
        <row r="112">
          <cell r="D112" t="str">
            <v>4.6mm Lens/Imager straight body for 
XNB-6001 (8.0m cable)</v>
          </cell>
        </row>
        <row r="113">
          <cell r="D113" t="str">
            <v>4:3 19" LED Monitor</v>
          </cell>
        </row>
        <row r="114">
          <cell r="D114" t="str">
            <v>43" Desktop Stand</v>
          </cell>
        </row>
        <row r="115">
          <cell r="D115" t="str">
            <v>43" Monitor Set
(Monitor+Desktop Stand)</v>
          </cell>
        </row>
        <row r="116">
          <cell r="D116" t="str">
            <v>48CH Network Video Decoder</v>
          </cell>
        </row>
        <row r="117">
          <cell r="D117" t="str">
            <v>49 Channel Decoder</v>
          </cell>
        </row>
        <row r="118">
          <cell r="D118" t="str">
            <v>4CH AHD, TVI, CVI, CVBS, IP Recorder</v>
          </cell>
        </row>
        <row r="119">
          <cell r="D119" t="str">
            <v>4K Box AI camera</v>
          </cell>
        </row>
        <row r="120">
          <cell r="D120" t="str">
            <v>4K Box Camera</v>
          </cell>
        </row>
        <row r="121">
          <cell r="D121" t="str">
            <v>4K IR Bullet AI camera</v>
          </cell>
        </row>
        <row r="122">
          <cell r="D122" t="str">
            <v>4K IR Bullet Camera</v>
          </cell>
        </row>
        <row r="123">
          <cell r="D123" t="str">
            <v>4K IR Flush Mount Dome</v>
          </cell>
        </row>
        <row r="124">
          <cell r="D124" t="str">
            <v>4K IR Indoor Dome</v>
          </cell>
        </row>
        <row r="125">
          <cell r="D125" t="str">
            <v>4K IR Indoor Flush Mount Dome AI Camera</v>
          </cell>
        </row>
        <row r="126">
          <cell r="D126" t="str">
            <v>4K IR Indoor Vandal Dome AI Camera</v>
          </cell>
        </row>
        <row r="127">
          <cell r="D127" t="str">
            <v>4K IR Outdoor Vandal Dome</v>
          </cell>
        </row>
        <row r="128">
          <cell r="D128" t="str">
            <v>4K IR Outdoor Vandal Dome AI Camera</v>
          </cell>
        </row>
        <row r="129">
          <cell r="D129" t="str">
            <v>4K IR, Wiper PTZ</v>
          </cell>
        </row>
        <row r="130">
          <cell r="D130" t="str">
            <v>4K, 25x PTZ camera</v>
          </cell>
        </row>
        <row r="131">
          <cell r="D131" t="str">
            <v>4K, 25x, IR PTZ camera</v>
          </cell>
        </row>
        <row r="132">
          <cell r="D132" t="str">
            <v>4MP IR Bullet</v>
          </cell>
        </row>
        <row r="133">
          <cell r="D133" t="str">
            <v>4MP IR Dome</v>
          </cell>
        </row>
        <row r="134">
          <cell r="D134" t="str">
            <v>4MP IR Vandal Dome</v>
          </cell>
        </row>
        <row r="135">
          <cell r="D135" t="str">
            <v>4MP Wisenet HD+ Box Camera</v>
          </cell>
        </row>
        <row r="136">
          <cell r="D136" t="str">
            <v>4MP Wisenet HD+ Bullet Camera</v>
          </cell>
        </row>
        <row r="137">
          <cell r="D137" t="str">
            <v>4MP Wisenet HD+ Indoor Dome Camera</v>
          </cell>
        </row>
        <row r="138">
          <cell r="D138" t="str">
            <v>4MP Wisenet HD+ Outdoor Dome Camera</v>
          </cell>
        </row>
        <row r="139">
          <cell r="D139" t="str">
            <v>5 Channel 2MP / 5MP X 4 + 2MP 32x PTZ</v>
          </cell>
        </row>
        <row r="140">
          <cell r="D140" t="str">
            <v>5 Channel 2MP / 5MP X 4 + 2MP 32x PTZ with audio</v>
          </cell>
        </row>
        <row r="141">
          <cell r="D141" t="str">
            <v>5MP Analog HD Fisheye Camera</v>
          </cell>
        </row>
        <row r="142">
          <cell r="D142" t="str">
            <v>5MP Box</v>
          </cell>
        </row>
        <row r="143">
          <cell r="D143" t="str">
            <v xml:space="preserve">5MP Compact corner mount camera </v>
          </cell>
        </row>
        <row r="144">
          <cell r="D144" t="str">
            <v xml:space="preserve">5MP Flush Mount </v>
          </cell>
        </row>
        <row r="145">
          <cell r="D145" t="str">
            <v>5MP Flush Mount PTRZ Dome</v>
          </cell>
        </row>
        <row r="146">
          <cell r="D146" t="str">
            <v>5MP Indoor Dome</v>
          </cell>
        </row>
        <row r="147">
          <cell r="D147" t="str">
            <v>5MP Indoor Dome, PoE extender camera</v>
          </cell>
        </row>
        <row r="148">
          <cell r="D148" t="str">
            <v>5MP Indoor IR Dome</v>
          </cell>
        </row>
        <row r="149">
          <cell r="D149" t="str">
            <v>5MP Indoor IR Vandal Dome</v>
          </cell>
        </row>
        <row r="150">
          <cell r="D150" t="str">
            <v>5MP Indoor PTRZ Dome</v>
          </cell>
        </row>
        <row r="151">
          <cell r="D151" t="str">
            <v>5MP IR Bullet</v>
          </cell>
        </row>
        <row r="152">
          <cell r="D152" t="str">
            <v>5MP IR Flush Mount Dome</v>
          </cell>
        </row>
        <row r="153">
          <cell r="D153" t="str">
            <v>5MP IR Indoor Dome</v>
          </cell>
        </row>
        <row r="154">
          <cell r="D154" t="str">
            <v>5MP IR Outdoor Dome</v>
          </cell>
        </row>
        <row r="155">
          <cell r="D155" t="str">
            <v>5MP IR Outdoor Flat-Eye</v>
          </cell>
        </row>
        <row r="156">
          <cell r="D156" t="str">
            <v>5MP Outdoor Dome, PoE extender camera</v>
          </cell>
        </row>
        <row r="157">
          <cell r="D157" t="str">
            <v>5MP Outdoor PTRZ Dome</v>
          </cell>
        </row>
        <row r="158">
          <cell r="D158" t="str">
            <v>5MP Stainless Steel IR Dome</v>
          </cell>
        </row>
        <row r="159">
          <cell r="D159" t="str">
            <v>5MP X 2 outdoor Dome</v>
          </cell>
        </row>
        <row r="160">
          <cell r="D160" t="str">
            <v>5MP X 4 outdoor Dome, PTRZ w/IR</v>
          </cell>
        </row>
        <row r="161">
          <cell r="D161" t="str">
            <v>6MP Box Camera</v>
          </cell>
        </row>
        <row r="162">
          <cell r="D162" t="str">
            <v>6MP Indoor fisheye</v>
          </cell>
        </row>
        <row r="163">
          <cell r="D163" t="str">
            <v>6MP IR Bullet Camera</v>
          </cell>
        </row>
        <row r="164">
          <cell r="D164" t="str">
            <v>6MP IR Flush Mount Dome</v>
          </cell>
        </row>
        <row r="165">
          <cell r="D165" t="str">
            <v>6MP IR Indoor Dome</v>
          </cell>
        </row>
        <row r="166">
          <cell r="D166" t="str">
            <v>6MP IR Outdoor Vandal Dome</v>
          </cell>
        </row>
        <row r="167">
          <cell r="D167" t="str">
            <v>6MP IR, Wiper PTZ</v>
          </cell>
        </row>
        <row r="168">
          <cell r="D168" t="str">
            <v>6MP, 25x PTZ camera</v>
          </cell>
        </row>
        <row r="169">
          <cell r="D169" t="str">
            <v>6MP, 25x, IR PTZ camera</v>
          </cell>
        </row>
        <row r="170">
          <cell r="D170" t="str">
            <v>8 CH PoE NVR</v>
          </cell>
        </row>
        <row r="171">
          <cell r="D171" t="str">
            <v>8.3MP Panoramic Camera</v>
          </cell>
        </row>
        <row r="172">
          <cell r="D172" t="str">
            <v>8CH AHD, TVI, CVI, CVBS, IP Recorder</v>
          </cell>
        </row>
        <row r="173">
          <cell r="D173" t="str">
            <v>8K Camera Housing with Stainless steel arm</v>
          </cell>
        </row>
        <row r="174">
          <cell r="D174" t="str">
            <v>8K Network Box Camera</v>
          </cell>
        </row>
        <row r="175">
          <cell r="D175" t="str">
            <v xml:space="preserve">AHD Box </v>
          </cell>
        </row>
        <row r="176">
          <cell r="D176" t="str">
            <v>AHD IR Bullet</v>
          </cell>
        </row>
        <row r="177">
          <cell r="D177" t="str">
            <v>AHD IR Dome</v>
          </cell>
        </row>
        <row r="178">
          <cell r="D178" t="str">
            <v>AHD IR Vandal Dome</v>
          </cell>
        </row>
        <row r="179">
          <cell r="D179" t="str">
            <v>AHD PTZ</v>
          </cell>
        </row>
        <row r="180">
          <cell r="D180" t="str">
            <v>ATM mounting bracket</v>
          </cell>
        </row>
        <row r="181">
          <cell r="D181" t="str">
            <v>Audio Adapter for DVR</v>
          </cell>
        </row>
        <row r="182">
          <cell r="D182" t="str">
            <v>Back Box</v>
          </cell>
        </row>
        <row r="183">
          <cell r="D183" t="str">
            <v>Black Body device</v>
          </cell>
        </row>
        <row r="184">
          <cell r="D184" t="str">
            <v>Black cover</v>
          </cell>
        </row>
        <row r="185">
          <cell r="D185" t="str">
            <v>Box Camera Mount</v>
          </cell>
        </row>
        <row r="186">
          <cell r="D186" t="str">
            <v>Bridge</v>
          </cell>
        </row>
        <row r="187">
          <cell r="D187" t="str">
            <v>Bullet Back Box</v>
          </cell>
        </row>
        <row r="188">
          <cell r="D188" t="str">
            <v>Canon EF 24-70mm f/2.8L II USM</v>
          </cell>
        </row>
        <row r="189">
          <cell r="D189" t="str">
            <v>Canon EF 24mm f/1.4L II USM</v>
          </cell>
        </row>
        <row r="190">
          <cell r="D190" t="str">
            <v>Canon EF 50mm f/1.2L USM</v>
          </cell>
        </row>
        <row r="191">
          <cell r="D191" t="str">
            <v>Canon EF 70-200mm f/2.8L IS III USM</v>
          </cell>
        </row>
        <row r="192">
          <cell r="D192" t="str">
            <v>Canon EF 85mm f/1.2L II USM</v>
          </cell>
        </row>
        <row r="193">
          <cell r="D193" t="str">
            <v>Cap Adapter</v>
          </cell>
        </row>
        <row r="194">
          <cell r="D194" t="str">
            <v>Card Cage Rack Mount</v>
          </cell>
        </row>
        <row r="195">
          <cell r="D195" t="str">
            <v>Ceiling mount</v>
          </cell>
        </row>
        <row r="196">
          <cell r="D196" t="str">
            <v>Ceiling Tile Support Plate</v>
          </cell>
        </row>
        <row r="197">
          <cell r="D197" t="str">
            <v>CMVR</v>
          </cell>
        </row>
        <row r="198">
          <cell r="D198" t="str">
            <v>Controller</v>
          </cell>
        </row>
        <row r="199">
          <cell r="D199" t="str">
            <v>Corner Mount</v>
          </cell>
        </row>
        <row r="200">
          <cell r="D200" t="str">
            <v>Corner Mount Base</v>
          </cell>
        </row>
        <row r="201">
          <cell r="D201" t="str">
            <v>DIN Rail Mounting 33W Hardened Power Supply</v>
          </cell>
        </row>
        <row r="202">
          <cell r="D202" t="str">
            <v>Dome Back box</v>
          </cell>
        </row>
        <row r="203">
          <cell r="D203" t="str">
            <v>Door Jamb Lens (black)</v>
          </cell>
        </row>
        <row r="204">
          <cell r="D204" t="str">
            <v>Door Jamb Lens (silver)</v>
          </cell>
        </row>
        <row r="205">
          <cell r="D205" t="str">
            <v>Door Jamb Lens (white)
Special order ONLY</v>
          </cell>
        </row>
        <row r="206">
          <cell r="D206" t="str">
            <v>EBT camera</v>
          </cell>
        </row>
        <row r="207">
          <cell r="D207" t="str">
            <v>Ethernet Repeater</v>
          </cell>
        </row>
        <row r="208">
          <cell r="D208" t="str">
            <v>Explosion Proof Accessories
Mounting Bracket</v>
          </cell>
        </row>
        <row r="209">
          <cell r="D209" t="str">
            <v>Explosion Proof Accessories
Pole Adaptor</v>
          </cell>
        </row>
        <row r="210">
          <cell r="D210" t="str">
            <v>Explosion Proof Accessories
PTZ wall Mount</v>
          </cell>
        </row>
        <row r="211">
          <cell r="D211" t="str">
            <v>Explosion Proof Accessories
Wall Mount</v>
          </cell>
        </row>
        <row r="212">
          <cell r="D212" t="str">
            <v>Explosion Proof Accessories
Washer Tank</v>
          </cell>
        </row>
        <row r="213">
          <cell r="D213" t="str">
            <v>Explosion Proof Fixed Camera</v>
          </cell>
        </row>
        <row r="214">
          <cell r="D214" t="str">
            <v>Explosion Proof Panoramic camera</v>
          </cell>
        </row>
        <row r="215">
          <cell r="D215" t="str">
            <v>Explosion Proof Positioning Camera</v>
          </cell>
        </row>
        <row r="216">
          <cell r="D216" t="str">
            <v>Explosion Proof PTZ</v>
          </cell>
        </row>
        <row r="217">
          <cell r="D217" t="str">
            <v>Explosion Proof Zoom Camera</v>
          </cell>
        </row>
        <row r="218">
          <cell r="D218" t="str">
            <v>Extension cable for remote head lens</v>
          </cell>
        </row>
        <row r="219">
          <cell r="D219" t="str">
            <v>Extension pendant pipe 12"</v>
          </cell>
        </row>
        <row r="220">
          <cell r="D220" t="str">
            <v>Extension pendant pipe 12" (white)</v>
          </cell>
        </row>
        <row r="221">
          <cell r="D221" t="str">
            <v>Extension pendant pipe 36"</v>
          </cell>
        </row>
        <row r="222">
          <cell r="D222" t="str">
            <v>Extension pendant pipe 36" (white)</v>
          </cell>
        </row>
        <row r="223">
          <cell r="D223" t="str">
            <v>Extension pendant pipe 6"</v>
          </cell>
        </row>
        <row r="224">
          <cell r="D224" t="str">
            <v>Extension pendant pipe 6" (white)</v>
          </cell>
        </row>
        <row r="225">
          <cell r="D225" t="str">
            <v>eXtraLUX Box Camera</v>
          </cell>
        </row>
        <row r="226">
          <cell r="D226" t="str">
            <v>eXtraLUX Indoor PTRZ Dome</v>
          </cell>
        </row>
        <row r="227">
          <cell r="D227" t="str">
            <v>eXtraLUX IR Bullet</v>
          </cell>
        </row>
        <row r="228">
          <cell r="D228" t="str">
            <v>eXtraLUX Outdoor PTRZ Dome</v>
          </cell>
        </row>
        <row r="229">
          <cell r="D229" t="str">
            <v>Fiber Optic for PTZ</v>
          </cell>
        </row>
        <row r="230">
          <cell r="D230" t="str">
            <v>Fisheye Back Box</v>
          </cell>
        </row>
        <row r="231">
          <cell r="D231" t="str">
            <v>Fixed Housing</v>
          </cell>
        </row>
        <row r="232">
          <cell r="D232" t="str">
            <v>Floor Stand</v>
          </cell>
        </row>
        <row r="233">
          <cell r="D233" t="str">
            <v>Flush  Mount</v>
          </cell>
        </row>
        <row r="234">
          <cell r="D234" t="str">
            <v>Flush door Jamb Lens Housing (black)</v>
          </cell>
        </row>
        <row r="235">
          <cell r="D235" t="str">
            <v>Flush mount</v>
          </cell>
        </row>
        <row r="236">
          <cell r="D236" t="str">
            <v>Flush Mount for Video Intercom TID-600R</v>
          </cell>
        </row>
        <row r="237">
          <cell r="D237" t="str">
            <v>Four Channels over COAX</v>
          </cell>
        </row>
        <row r="238">
          <cell r="D238" t="str">
            <v>Four Channels over UTP</v>
          </cell>
        </row>
        <row r="239">
          <cell r="D239" t="str">
            <v>Front Facing Mobile Camera</v>
          </cell>
        </row>
        <row r="240">
          <cell r="D240" t="str">
            <v>Gang box Plate</v>
          </cell>
        </row>
        <row r="241">
          <cell r="D241" t="str">
            <v>Gangbox Plate</v>
          </cell>
        </row>
        <row r="242">
          <cell r="D242" t="str">
            <v xml:space="preserve">Hanging mount </v>
          </cell>
        </row>
        <row r="243">
          <cell r="D243" t="str">
            <v xml:space="preserve">Height strip with 2MP pinhole lens </v>
          </cell>
        </row>
        <row r="244">
          <cell r="D244" t="str">
            <v>Indoor 24 VAC</v>
          </cell>
        </row>
        <row r="245">
          <cell r="D245" t="str">
            <v>Installation Box</v>
          </cell>
        </row>
        <row r="246">
          <cell r="D246" t="str">
            <v>IR Illuminators for the TNU-6320</v>
          </cell>
        </row>
        <row r="247">
          <cell r="D247" t="str">
            <v>Item Type</v>
          </cell>
        </row>
        <row r="248">
          <cell r="D248" t="str">
            <v>Local Display Station</v>
          </cell>
        </row>
        <row r="249">
          <cell r="D249" t="str">
            <v>Low Speed LPR IR Bullet</v>
          </cell>
        </row>
        <row r="250">
          <cell r="D250" t="str">
            <v>Low Speed LPR Outdoor IR Dome</v>
          </cell>
        </row>
        <row r="251">
          <cell r="D251" t="str">
            <v>Megapixel DC-iris Lens</v>
          </cell>
        </row>
        <row r="252">
          <cell r="D252" t="str">
            <v>Megapixel P-iris Lens</v>
          </cell>
        </row>
        <row r="253">
          <cell r="D253" t="str">
            <v>Mini 1000M Multi-Rate Media Converter</v>
          </cell>
        </row>
        <row r="254">
          <cell r="D254" t="str">
            <v>Mini 100M Media Converter</v>
          </cell>
        </row>
        <row r="255">
          <cell r="D255" t="str">
            <v>Mini 100M Media Converter (A)</v>
          </cell>
        </row>
        <row r="256">
          <cell r="D256" t="str">
            <v>Mount Base</v>
          </cell>
        </row>
        <row r="257">
          <cell r="D257" t="str">
            <v>Mounting accessory for the TNB-6030</v>
          </cell>
        </row>
        <row r="258">
          <cell r="D258" t="str">
            <v>Mounting plate</v>
          </cell>
        </row>
        <row r="259">
          <cell r="D259" t="str">
            <v>Mounting plate (white)</v>
          </cell>
        </row>
        <row r="260">
          <cell r="D260" t="str">
            <v>Multi Mode SFP module</v>
          </cell>
        </row>
        <row r="261">
          <cell r="D261" t="str">
            <v>Multi Mode SFP module A</v>
          </cell>
        </row>
        <row r="262">
          <cell r="D262" t="str">
            <v>Multi Mode SFP module B</v>
          </cell>
        </row>
        <row r="263">
          <cell r="D263" t="str">
            <v>Network I/O Box</v>
          </cell>
        </row>
        <row r="264">
          <cell r="D264" t="str">
            <v>Network Module</v>
          </cell>
        </row>
        <row r="265">
          <cell r="D265" t="str">
            <v>Network Switch</v>
          </cell>
        </row>
        <row r="266">
          <cell r="D266" t="str">
            <v>NVR</v>
          </cell>
        </row>
        <row r="267">
          <cell r="D267" t="str">
            <v>NVR with PoE+</v>
          </cell>
        </row>
        <row r="268">
          <cell r="D268" t="str">
            <v>On-site engineering service</v>
          </cell>
        </row>
        <row r="269">
          <cell r="D269" t="str">
            <v>Outdoor 24 VAC</v>
          </cell>
        </row>
        <row r="270">
          <cell r="D270" t="str">
            <v>Parapet Mount</v>
          </cell>
        </row>
        <row r="271">
          <cell r="D271" t="str">
            <v>Pendant back box</v>
          </cell>
        </row>
        <row r="272">
          <cell r="D272" t="str">
            <v>Pendant back box (white)</v>
          </cell>
        </row>
        <row r="273">
          <cell r="D273" t="str">
            <v>Pendant Mount</v>
          </cell>
        </row>
        <row r="274">
          <cell r="D274" t="str">
            <v>Pendant Mount (White)</v>
          </cell>
        </row>
        <row r="275">
          <cell r="D275" t="str">
            <v>Plenum flush mount</v>
          </cell>
        </row>
        <row r="276">
          <cell r="D276" t="str">
            <v>PNM-7000VD Lens module</v>
          </cell>
        </row>
        <row r="277">
          <cell r="D277" t="str">
            <v>PNM-7002VD Lens module</v>
          </cell>
        </row>
        <row r="278">
          <cell r="D278" t="str">
            <v>PNM-9000VD Lens module</v>
          </cell>
        </row>
        <row r="279">
          <cell r="D279" t="str">
            <v>PNM-9000VQ Lens module</v>
          </cell>
        </row>
        <row r="280">
          <cell r="D280" t="str">
            <v>PNM-9320VQP Lens module</v>
          </cell>
        </row>
        <row r="281">
          <cell r="D281" t="str">
            <v>PoE Switch</v>
          </cell>
        </row>
        <row r="282">
          <cell r="D282" t="str">
            <v>PoE+ Switch</v>
          </cell>
        </row>
        <row r="283">
          <cell r="D283" t="str">
            <v>Pole Mount</v>
          </cell>
        </row>
        <row r="284">
          <cell r="D284" t="str">
            <v>Pole Mount Base</v>
          </cell>
        </row>
        <row r="285">
          <cell r="D285" t="str">
            <v>Professional Firmware Customization</v>
          </cell>
        </row>
        <row r="286">
          <cell r="D286" t="str">
            <v>Protection Kit</v>
          </cell>
        </row>
        <row r="287">
          <cell r="D287" t="str">
            <v>PTZ Outdoor Housing</v>
          </cell>
        </row>
        <row r="288">
          <cell r="D288" t="str">
            <v>PVM Camera</v>
          </cell>
        </row>
        <row r="289">
          <cell r="D289" t="str">
            <v>PVM Mount</v>
          </cell>
        </row>
        <row r="290">
          <cell r="D290" t="str">
            <v>QVGA Thermal Bullet</v>
          </cell>
        </row>
        <row r="291">
          <cell r="D291" t="str">
            <v>Rack Mount Power Supply</v>
          </cell>
        </row>
        <row r="292">
          <cell r="D292" t="str">
            <v>Remote engineering service</v>
          </cell>
        </row>
        <row r="293">
          <cell r="D293" t="str">
            <v>Remote head 2MP x 4CH camera</v>
          </cell>
        </row>
        <row r="294">
          <cell r="D294" t="str">
            <v>Remote lens corner bracket</v>
          </cell>
        </row>
        <row r="295">
          <cell r="D295" t="str">
            <v>Remote lens dome bracket</v>
          </cell>
        </row>
        <row r="296">
          <cell r="D296" t="str">
            <v>SFP to RJ45</v>
          </cell>
        </row>
        <row r="297">
          <cell r="D297" t="str">
            <v>Single Camera License</v>
          </cell>
        </row>
        <row r="298">
          <cell r="D298" t="str">
            <v>Single Channel over COAX</v>
          </cell>
        </row>
        <row r="299">
          <cell r="D299" t="str">
            <v>Single Channel over UTP</v>
          </cell>
        </row>
        <row r="300">
          <cell r="D300" t="str">
            <v>Single Mode SFP module</v>
          </cell>
        </row>
        <row r="301">
          <cell r="D301" t="str">
            <v>Single Mode SFP module A</v>
          </cell>
        </row>
        <row r="302">
          <cell r="D302" t="str">
            <v>Single Mode SFP module B</v>
          </cell>
        </row>
        <row r="303">
          <cell r="D303" t="str">
            <v>Small Hanging Cap</v>
          </cell>
        </row>
        <row r="304">
          <cell r="D304" t="str">
            <v>Stainless Steel Cap Adaptor</v>
          </cell>
        </row>
        <row r="305">
          <cell r="D305" t="str">
            <v>Stainless Steel Corner 
Mount Adaptor</v>
          </cell>
        </row>
        <row r="306">
          <cell r="D306" t="str">
            <v>Stainless steel mount strap</v>
          </cell>
        </row>
        <row r="307">
          <cell r="D307" t="str">
            <v>Stainless Steel Multi-sensor Camera</v>
          </cell>
        </row>
        <row r="308">
          <cell r="D308" t="str">
            <v>Stainless Steel Pole 
Mount Adaptor</v>
          </cell>
        </row>
        <row r="309">
          <cell r="D309" t="str">
            <v>Stainless Steel Skin Cover</v>
          </cell>
        </row>
        <row r="310">
          <cell r="D310" t="str">
            <v>Stainless Steel Wall Mount</v>
          </cell>
        </row>
        <row r="311">
          <cell r="D311" t="str">
            <v>Stainless Steel Wall Mount 
(Gooseneck)</v>
          </cell>
        </row>
        <row r="312">
          <cell r="D312" t="str">
            <v>swivel adapter</v>
          </cell>
        </row>
        <row r="313">
          <cell r="D313" t="str">
            <v>Swivel adapter for pendant mount</v>
          </cell>
        </row>
        <row r="314">
          <cell r="D314" t="str">
            <v>Swivel adapter for pendant mount (white)</v>
          </cell>
        </row>
        <row r="315">
          <cell r="D315" t="str">
            <v>Swivel Joint + Telescopic pendant mount</v>
          </cell>
        </row>
        <row r="316">
          <cell r="D316" t="str">
            <v>Swivel Joint + Telescopic pendant mount (white)</v>
          </cell>
        </row>
        <row r="317">
          <cell r="D317" t="str">
            <v>Tilt mount</v>
          </cell>
        </row>
        <row r="318">
          <cell r="D318" t="str">
            <v>Tilt Mount for Video Intercom TID-600R</v>
          </cell>
        </row>
        <row r="319">
          <cell r="D319" t="str">
            <v>Tilted Mount Adapter</v>
          </cell>
        </row>
        <row r="320">
          <cell r="D320" t="str">
            <v>Tinted Bubble</v>
          </cell>
        </row>
        <row r="321">
          <cell r="D321" t="str">
            <v>Universal Din Rail Adapter</v>
          </cell>
        </row>
        <row r="322">
          <cell r="D322" t="str">
            <v>Veracity Coldstore 3U HDD Cradle</v>
          </cell>
        </row>
        <row r="323">
          <cell r="D323" t="str">
            <v>Veracity Coldstore 3U Rack Rail</v>
          </cell>
        </row>
        <row r="324">
          <cell r="D324" t="str">
            <v>Veracity Coldstore 3U, 104TB</v>
          </cell>
        </row>
        <row r="325">
          <cell r="D325" t="str">
            <v>Veracity Coldstore 3U, 112TB</v>
          </cell>
        </row>
        <row r="326">
          <cell r="D326" t="str">
            <v>Veracity Coldstore 3U, 120TB</v>
          </cell>
        </row>
        <row r="327">
          <cell r="D327" t="str">
            <v>Veracity Coldstore 3U, 154TB </v>
          </cell>
        </row>
        <row r="328">
          <cell r="D328" t="str">
            <v>Veracity Coldstore 3U, 182TB </v>
          </cell>
        </row>
        <row r="329">
          <cell r="D329" t="str">
            <v>Veracity Coldstore 3U, 210TB </v>
          </cell>
        </row>
        <row r="330">
          <cell r="D330" t="str">
            <v>Veracity Coldstore 3U, 40TB </v>
          </cell>
        </row>
        <row r="331">
          <cell r="D331" t="str">
            <v>Veracity Coldstore 3U, 56TB </v>
          </cell>
        </row>
        <row r="332">
          <cell r="D332" t="str">
            <v>Veracity Coldstore 3U, 64TB </v>
          </cell>
        </row>
        <row r="333">
          <cell r="D333" t="str">
            <v>Veracity Coldstore 3U, 72TB </v>
          </cell>
        </row>
        <row r="334">
          <cell r="D334" t="str">
            <v>Veracity Coldstore 3U, 80TB </v>
          </cell>
        </row>
        <row r="335">
          <cell r="D335" t="str">
            <v>Veracity Coldstore 3U, 88TB </v>
          </cell>
        </row>
        <row r="336">
          <cell r="D336" t="str">
            <v>Veracity Coldstore 3U, 96TB </v>
          </cell>
        </row>
        <row r="337">
          <cell r="D337" t="str">
            <v>VGA Radiometric Bullet</v>
          </cell>
        </row>
        <row r="338">
          <cell r="D338" t="str">
            <v>VGA Radiometric Camera 
for PT Unit</v>
          </cell>
        </row>
        <row r="339">
          <cell r="D339" t="str">
            <v>VGA Thermal Bullet</v>
          </cell>
        </row>
        <row r="340">
          <cell r="D340" t="str">
            <v>VGA Thermal Camera for PT Unit</v>
          </cell>
        </row>
        <row r="341">
          <cell r="D341" t="str">
            <v>VGA Thermal Camera
 for PT Unit</v>
          </cell>
        </row>
        <row r="342">
          <cell r="D342" t="str">
            <v>VGA Thermal Positioning</v>
          </cell>
        </row>
        <row r="343">
          <cell r="D343" t="str">
            <v>Video Intercom</v>
          </cell>
        </row>
        <row r="344">
          <cell r="D344" t="str">
            <v>Wall Mount</v>
          </cell>
        </row>
        <row r="345">
          <cell r="D345" t="str">
            <v>Wall Mount (White)</v>
          </cell>
        </row>
        <row r="346">
          <cell r="D346" t="str">
            <v>Wall/Pole mount</v>
          </cell>
        </row>
        <row r="347">
          <cell r="D347" t="str">
            <v>WAVE Client</v>
          </cell>
        </row>
        <row r="348">
          <cell r="D348" t="str">
            <v>WAVE Client (Linux OS)</v>
          </cell>
        </row>
        <row r="349">
          <cell r="D349" t="str">
            <v>WAVE Recording Server</v>
          </cell>
        </row>
        <row r="350">
          <cell r="D350" t="str">
            <v>WAVE Recording Server (Linux OS)</v>
          </cell>
        </row>
        <row r="351">
          <cell r="D351" t="str">
            <v>WAVE recording server HDD Cradle</v>
          </cell>
        </row>
        <row r="352">
          <cell r="D352" t="str">
            <v>WAVE Recording Server Mount</v>
          </cell>
        </row>
        <row r="353">
          <cell r="D353" t="str">
            <v>WAVE recording server with PoE+</v>
          </cell>
        </row>
        <row r="354">
          <cell r="D354" t="str">
            <v>WAVE, 16 channel embedded recorder</v>
          </cell>
        </row>
        <row r="355">
          <cell r="D355" t="str">
            <v>WAVE, 16x IP camera license</v>
          </cell>
        </row>
        <row r="356">
          <cell r="D356" t="str">
            <v>WAVE, 1x IP camera license</v>
          </cell>
        </row>
        <row r="357">
          <cell r="D357" t="str">
            <v>WAVE, 24x IP camera license</v>
          </cell>
        </row>
        <row r="358">
          <cell r="D358" t="str">
            <v>WAVE, 32 channel embedded recorder</v>
          </cell>
        </row>
        <row r="359">
          <cell r="D359" t="str">
            <v>WAVE, 4 channel embedded recorder</v>
          </cell>
        </row>
        <row r="360">
          <cell r="D360" t="str">
            <v>WAVE, 4 channel encoder license</v>
          </cell>
        </row>
        <row r="361">
          <cell r="D361" t="str">
            <v>WAVE, 48x IP camera license</v>
          </cell>
        </row>
        <row r="362">
          <cell r="D362" t="str">
            <v>WAVE, 4x IP camera license</v>
          </cell>
        </row>
        <row r="363">
          <cell r="D363" t="str">
            <v>WAVE, 64 channel embedded recorder</v>
          </cell>
        </row>
        <row r="364">
          <cell r="D364" t="str">
            <v>WAVE, 8 channel embedded recorder</v>
          </cell>
        </row>
        <row r="365">
          <cell r="D365" t="str">
            <v>WAVE, 8x IP camera license</v>
          </cell>
        </row>
        <row r="366">
          <cell r="D366" t="str">
            <v>WAVE, I/O module license</v>
          </cell>
        </row>
        <row r="367">
          <cell r="D367" t="str">
            <v>WAVE, Video Wall license</v>
          </cell>
        </row>
        <row r="368">
          <cell r="D368" t="str">
            <v>Weather Cap</v>
          </cell>
        </row>
        <row r="369">
          <cell r="D369" t="str">
            <v>White Cover for Video Intercom TID-600R</v>
          </cell>
        </row>
        <row r="370">
          <cell r="D370" t="str">
            <v>X-Series Indoor IR Fisheye</v>
          </cell>
        </row>
        <row r="371">
          <cell r="D371" t="str">
            <v>X-Series Indoor IR Fisheye
(White Color)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aram"/>
    </sheetNames>
    <sheetDataSet>
      <sheetData sheetId="0"/>
      <sheetData sheetId="1">
        <row r="2">
          <cell r="B2" t="str">
            <v>8K Cameras</v>
          </cell>
        </row>
        <row r="3">
          <cell r="B3" t="str">
            <v>4K Cameras &amp; up</v>
          </cell>
        </row>
        <row r="4">
          <cell r="B4" t="str">
            <v>6MP Cameras</v>
          </cell>
        </row>
        <row r="5">
          <cell r="B5" t="str">
            <v>5MP Cameras</v>
          </cell>
        </row>
        <row r="6">
          <cell r="B6" t="str">
            <v>4MP Cameras</v>
          </cell>
        </row>
        <row r="7">
          <cell r="B7" t="str">
            <v>3MP Cameras</v>
          </cell>
        </row>
        <row r="8">
          <cell r="B8" t="str">
            <v>2MP Cameras</v>
          </cell>
        </row>
        <row r="9">
          <cell r="B9" t="str">
            <v>Thermal Cameras</v>
          </cell>
        </row>
        <row r="10">
          <cell r="B10" t="str">
            <v>Explosion Proof</v>
          </cell>
        </row>
        <row r="11">
          <cell r="B11" t="str">
            <v>Intercoms</v>
          </cell>
        </row>
        <row r="12">
          <cell r="B12" t="str">
            <v>PC based Solution</v>
          </cell>
        </row>
        <row r="13">
          <cell r="B13" t="str">
            <v>Wisenet SKY</v>
          </cell>
        </row>
        <row r="14">
          <cell r="B14" t="str">
            <v>Embedded NVR</v>
          </cell>
        </row>
        <row r="15">
          <cell r="B15" t="str">
            <v>Encoders and Decoders</v>
          </cell>
        </row>
        <row r="16">
          <cell r="B16" t="str">
            <v>Network Switches and Transmission Devices</v>
          </cell>
        </row>
        <row r="17">
          <cell r="B17" t="str">
            <v>Analog High Definition Cameras</v>
          </cell>
        </row>
        <row r="18">
          <cell r="B18" t="str">
            <v>Pentabrid</v>
          </cell>
        </row>
        <row r="19">
          <cell r="B19" t="str">
            <v>DVR's Accessories</v>
          </cell>
        </row>
        <row r="20">
          <cell r="B20" t="str">
            <v>Lenses</v>
          </cell>
        </row>
        <row r="21">
          <cell r="B21" t="str">
            <v>Accessories</v>
          </cell>
        </row>
        <row r="22">
          <cell r="B22" t="str">
            <v>Monitor</v>
          </cell>
        </row>
        <row r="23">
          <cell r="B23" t="str">
            <v>Controllers</v>
          </cell>
        </row>
        <row r="24">
          <cell r="B24" t="str">
            <v>Power Supplies</v>
          </cell>
        </row>
        <row r="25">
          <cell r="B25" t="str">
            <v>Open Platform Application License</v>
          </cell>
        </row>
        <row r="26">
          <cell r="B26" t="str">
            <v>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H9"/>
  <sheetViews>
    <sheetView tabSelected="1" zoomScaleNormal="100" workbookViewId="0"/>
  </sheetViews>
  <sheetFormatPr defaultRowHeight="15" x14ac:dyDescent="0.25"/>
  <cols>
    <col min="1" max="1" width="3.109375" style="2" customWidth="1"/>
    <col min="2" max="2" width="40" style="40" customWidth="1"/>
    <col min="3" max="3" width="27.88671875" style="4" customWidth="1"/>
    <col min="4" max="4" width="36.88671875" style="5" customWidth="1"/>
    <col min="5" max="5" width="39.109375" style="6" customWidth="1"/>
    <col min="6" max="6" width="106.88671875" style="7" customWidth="1"/>
    <col min="7" max="7" width="23" style="8" bestFit="1" customWidth="1"/>
    <col min="8" max="8" width="39.44140625" style="1" customWidth="1"/>
    <col min="9" max="9" width="56.6640625" style="2" customWidth="1"/>
    <col min="10" max="256" width="9.109375" style="2"/>
    <col min="257" max="257" width="3.109375" style="2" customWidth="1"/>
    <col min="258" max="258" width="40" style="2" customWidth="1"/>
    <col min="259" max="259" width="27.88671875" style="2" customWidth="1"/>
    <col min="260" max="260" width="36.88671875" style="2" customWidth="1"/>
    <col min="261" max="261" width="39.109375" style="2" customWidth="1"/>
    <col min="262" max="262" width="106.88671875" style="2" customWidth="1"/>
    <col min="263" max="263" width="23" style="2" bestFit="1" customWidth="1"/>
    <col min="264" max="264" width="39.44140625" style="2" customWidth="1"/>
    <col min="265" max="265" width="56.6640625" style="2" customWidth="1"/>
    <col min="266" max="512" width="9.109375" style="2"/>
    <col min="513" max="513" width="3.109375" style="2" customWidth="1"/>
    <col min="514" max="514" width="40" style="2" customWidth="1"/>
    <col min="515" max="515" width="27.88671875" style="2" customWidth="1"/>
    <col min="516" max="516" width="36.88671875" style="2" customWidth="1"/>
    <col min="517" max="517" width="39.109375" style="2" customWidth="1"/>
    <col min="518" max="518" width="106.88671875" style="2" customWidth="1"/>
    <col min="519" max="519" width="23" style="2" bestFit="1" customWidth="1"/>
    <col min="520" max="520" width="39.44140625" style="2" customWidth="1"/>
    <col min="521" max="521" width="56.6640625" style="2" customWidth="1"/>
    <col min="522" max="768" width="9.109375" style="2"/>
    <col min="769" max="769" width="3.109375" style="2" customWidth="1"/>
    <col min="770" max="770" width="40" style="2" customWidth="1"/>
    <col min="771" max="771" width="27.88671875" style="2" customWidth="1"/>
    <col min="772" max="772" width="36.88671875" style="2" customWidth="1"/>
    <col min="773" max="773" width="39.109375" style="2" customWidth="1"/>
    <col min="774" max="774" width="106.88671875" style="2" customWidth="1"/>
    <col min="775" max="775" width="23" style="2" bestFit="1" customWidth="1"/>
    <col min="776" max="776" width="39.44140625" style="2" customWidth="1"/>
    <col min="777" max="777" width="56.6640625" style="2" customWidth="1"/>
    <col min="778" max="1024" width="9.109375" style="2"/>
    <col min="1025" max="1025" width="3.109375" style="2" customWidth="1"/>
    <col min="1026" max="1026" width="40" style="2" customWidth="1"/>
    <col min="1027" max="1027" width="27.88671875" style="2" customWidth="1"/>
    <col min="1028" max="1028" width="36.88671875" style="2" customWidth="1"/>
    <col min="1029" max="1029" width="39.109375" style="2" customWidth="1"/>
    <col min="1030" max="1030" width="106.88671875" style="2" customWidth="1"/>
    <col min="1031" max="1031" width="23" style="2" bestFit="1" customWidth="1"/>
    <col min="1032" max="1032" width="39.44140625" style="2" customWidth="1"/>
    <col min="1033" max="1033" width="56.6640625" style="2" customWidth="1"/>
    <col min="1034" max="1280" width="9.109375" style="2"/>
    <col min="1281" max="1281" width="3.109375" style="2" customWidth="1"/>
    <col min="1282" max="1282" width="40" style="2" customWidth="1"/>
    <col min="1283" max="1283" width="27.88671875" style="2" customWidth="1"/>
    <col min="1284" max="1284" width="36.88671875" style="2" customWidth="1"/>
    <col min="1285" max="1285" width="39.109375" style="2" customWidth="1"/>
    <col min="1286" max="1286" width="106.88671875" style="2" customWidth="1"/>
    <col min="1287" max="1287" width="23" style="2" bestFit="1" customWidth="1"/>
    <col min="1288" max="1288" width="39.44140625" style="2" customWidth="1"/>
    <col min="1289" max="1289" width="56.6640625" style="2" customWidth="1"/>
    <col min="1290" max="1536" width="9.109375" style="2"/>
    <col min="1537" max="1537" width="3.109375" style="2" customWidth="1"/>
    <col min="1538" max="1538" width="40" style="2" customWidth="1"/>
    <col min="1539" max="1539" width="27.88671875" style="2" customWidth="1"/>
    <col min="1540" max="1540" width="36.88671875" style="2" customWidth="1"/>
    <col min="1541" max="1541" width="39.109375" style="2" customWidth="1"/>
    <col min="1542" max="1542" width="106.88671875" style="2" customWidth="1"/>
    <col min="1543" max="1543" width="23" style="2" bestFit="1" customWidth="1"/>
    <col min="1544" max="1544" width="39.44140625" style="2" customWidth="1"/>
    <col min="1545" max="1545" width="56.6640625" style="2" customWidth="1"/>
    <col min="1546" max="1792" width="9.109375" style="2"/>
    <col min="1793" max="1793" width="3.109375" style="2" customWidth="1"/>
    <col min="1794" max="1794" width="40" style="2" customWidth="1"/>
    <col min="1795" max="1795" width="27.88671875" style="2" customWidth="1"/>
    <col min="1796" max="1796" width="36.88671875" style="2" customWidth="1"/>
    <col min="1797" max="1797" width="39.109375" style="2" customWidth="1"/>
    <col min="1798" max="1798" width="106.88671875" style="2" customWidth="1"/>
    <col min="1799" max="1799" width="23" style="2" bestFit="1" customWidth="1"/>
    <col min="1800" max="1800" width="39.44140625" style="2" customWidth="1"/>
    <col min="1801" max="1801" width="56.6640625" style="2" customWidth="1"/>
    <col min="1802" max="2048" width="9.109375" style="2"/>
    <col min="2049" max="2049" width="3.109375" style="2" customWidth="1"/>
    <col min="2050" max="2050" width="40" style="2" customWidth="1"/>
    <col min="2051" max="2051" width="27.88671875" style="2" customWidth="1"/>
    <col min="2052" max="2052" width="36.88671875" style="2" customWidth="1"/>
    <col min="2053" max="2053" width="39.109375" style="2" customWidth="1"/>
    <col min="2054" max="2054" width="106.88671875" style="2" customWidth="1"/>
    <col min="2055" max="2055" width="23" style="2" bestFit="1" customWidth="1"/>
    <col min="2056" max="2056" width="39.44140625" style="2" customWidth="1"/>
    <col min="2057" max="2057" width="56.6640625" style="2" customWidth="1"/>
    <col min="2058" max="2304" width="9.109375" style="2"/>
    <col min="2305" max="2305" width="3.109375" style="2" customWidth="1"/>
    <col min="2306" max="2306" width="40" style="2" customWidth="1"/>
    <col min="2307" max="2307" width="27.88671875" style="2" customWidth="1"/>
    <col min="2308" max="2308" width="36.88671875" style="2" customWidth="1"/>
    <col min="2309" max="2309" width="39.109375" style="2" customWidth="1"/>
    <col min="2310" max="2310" width="106.88671875" style="2" customWidth="1"/>
    <col min="2311" max="2311" width="23" style="2" bestFit="1" customWidth="1"/>
    <col min="2312" max="2312" width="39.44140625" style="2" customWidth="1"/>
    <col min="2313" max="2313" width="56.6640625" style="2" customWidth="1"/>
    <col min="2314" max="2560" width="9.109375" style="2"/>
    <col min="2561" max="2561" width="3.109375" style="2" customWidth="1"/>
    <col min="2562" max="2562" width="40" style="2" customWidth="1"/>
    <col min="2563" max="2563" width="27.88671875" style="2" customWidth="1"/>
    <col min="2564" max="2564" width="36.88671875" style="2" customWidth="1"/>
    <col min="2565" max="2565" width="39.109375" style="2" customWidth="1"/>
    <col min="2566" max="2566" width="106.88671875" style="2" customWidth="1"/>
    <col min="2567" max="2567" width="23" style="2" bestFit="1" customWidth="1"/>
    <col min="2568" max="2568" width="39.44140625" style="2" customWidth="1"/>
    <col min="2569" max="2569" width="56.6640625" style="2" customWidth="1"/>
    <col min="2570" max="2816" width="9.109375" style="2"/>
    <col min="2817" max="2817" width="3.109375" style="2" customWidth="1"/>
    <col min="2818" max="2818" width="40" style="2" customWidth="1"/>
    <col min="2819" max="2819" width="27.88671875" style="2" customWidth="1"/>
    <col min="2820" max="2820" width="36.88671875" style="2" customWidth="1"/>
    <col min="2821" max="2821" width="39.109375" style="2" customWidth="1"/>
    <col min="2822" max="2822" width="106.88671875" style="2" customWidth="1"/>
    <col min="2823" max="2823" width="23" style="2" bestFit="1" customWidth="1"/>
    <col min="2824" max="2824" width="39.44140625" style="2" customWidth="1"/>
    <col min="2825" max="2825" width="56.6640625" style="2" customWidth="1"/>
    <col min="2826" max="3072" width="9.109375" style="2"/>
    <col min="3073" max="3073" width="3.109375" style="2" customWidth="1"/>
    <col min="3074" max="3074" width="40" style="2" customWidth="1"/>
    <col min="3075" max="3075" width="27.88671875" style="2" customWidth="1"/>
    <col min="3076" max="3076" width="36.88671875" style="2" customWidth="1"/>
    <col min="3077" max="3077" width="39.109375" style="2" customWidth="1"/>
    <col min="3078" max="3078" width="106.88671875" style="2" customWidth="1"/>
    <col min="3079" max="3079" width="23" style="2" bestFit="1" customWidth="1"/>
    <col min="3080" max="3080" width="39.44140625" style="2" customWidth="1"/>
    <col min="3081" max="3081" width="56.6640625" style="2" customWidth="1"/>
    <col min="3082" max="3328" width="9.109375" style="2"/>
    <col min="3329" max="3329" width="3.109375" style="2" customWidth="1"/>
    <col min="3330" max="3330" width="40" style="2" customWidth="1"/>
    <col min="3331" max="3331" width="27.88671875" style="2" customWidth="1"/>
    <col min="3332" max="3332" width="36.88671875" style="2" customWidth="1"/>
    <col min="3333" max="3333" width="39.109375" style="2" customWidth="1"/>
    <col min="3334" max="3334" width="106.88671875" style="2" customWidth="1"/>
    <col min="3335" max="3335" width="23" style="2" bestFit="1" customWidth="1"/>
    <col min="3336" max="3336" width="39.44140625" style="2" customWidth="1"/>
    <col min="3337" max="3337" width="56.6640625" style="2" customWidth="1"/>
    <col min="3338" max="3584" width="9.109375" style="2"/>
    <col min="3585" max="3585" width="3.109375" style="2" customWidth="1"/>
    <col min="3586" max="3586" width="40" style="2" customWidth="1"/>
    <col min="3587" max="3587" width="27.88671875" style="2" customWidth="1"/>
    <col min="3588" max="3588" width="36.88671875" style="2" customWidth="1"/>
    <col min="3589" max="3589" width="39.109375" style="2" customWidth="1"/>
    <col min="3590" max="3590" width="106.88671875" style="2" customWidth="1"/>
    <col min="3591" max="3591" width="23" style="2" bestFit="1" customWidth="1"/>
    <col min="3592" max="3592" width="39.44140625" style="2" customWidth="1"/>
    <col min="3593" max="3593" width="56.6640625" style="2" customWidth="1"/>
    <col min="3594" max="3840" width="9.109375" style="2"/>
    <col min="3841" max="3841" width="3.109375" style="2" customWidth="1"/>
    <col min="3842" max="3842" width="40" style="2" customWidth="1"/>
    <col min="3843" max="3843" width="27.88671875" style="2" customWidth="1"/>
    <col min="3844" max="3844" width="36.88671875" style="2" customWidth="1"/>
    <col min="3845" max="3845" width="39.109375" style="2" customWidth="1"/>
    <col min="3846" max="3846" width="106.88671875" style="2" customWidth="1"/>
    <col min="3847" max="3847" width="23" style="2" bestFit="1" customWidth="1"/>
    <col min="3848" max="3848" width="39.44140625" style="2" customWidth="1"/>
    <col min="3849" max="3849" width="56.6640625" style="2" customWidth="1"/>
    <col min="3850" max="4096" width="9.109375" style="2"/>
    <col min="4097" max="4097" width="3.109375" style="2" customWidth="1"/>
    <col min="4098" max="4098" width="40" style="2" customWidth="1"/>
    <col min="4099" max="4099" width="27.88671875" style="2" customWidth="1"/>
    <col min="4100" max="4100" width="36.88671875" style="2" customWidth="1"/>
    <col min="4101" max="4101" width="39.109375" style="2" customWidth="1"/>
    <col min="4102" max="4102" width="106.88671875" style="2" customWidth="1"/>
    <col min="4103" max="4103" width="23" style="2" bestFit="1" customWidth="1"/>
    <col min="4104" max="4104" width="39.44140625" style="2" customWidth="1"/>
    <col min="4105" max="4105" width="56.6640625" style="2" customWidth="1"/>
    <col min="4106" max="4352" width="9.109375" style="2"/>
    <col min="4353" max="4353" width="3.109375" style="2" customWidth="1"/>
    <col min="4354" max="4354" width="40" style="2" customWidth="1"/>
    <col min="4355" max="4355" width="27.88671875" style="2" customWidth="1"/>
    <col min="4356" max="4356" width="36.88671875" style="2" customWidth="1"/>
    <col min="4357" max="4357" width="39.109375" style="2" customWidth="1"/>
    <col min="4358" max="4358" width="106.88671875" style="2" customWidth="1"/>
    <col min="4359" max="4359" width="23" style="2" bestFit="1" customWidth="1"/>
    <col min="4360" max="4360" width="39.44140625" style="2" customWidth="1"/>
    <col min="4361" max="4361" width="56.6640625" style="2" customWidth="1"/>
    <col min="4362" max="4608" width="9.109375" style="2"/>
    <col min="4609" max="4609" width="3.109375" style="2" customWidth="1"/>
    <col min="4610" max="4610" width="40" style="2" customWidth="1"/>
    <col min="4611" max="4611" width="27.88671875" style="2" customWidth="1"/>
    <col min="4612" max="4612" width="36.88671875" style="2" customWidth="1"/>
    <col min="4613" max="4613" width="39.109375" style="2" customWidth="1"/>
    <col min="4614" max="4614" width="106.88671875" style="2" customWidth="1"/>
    <col min="4615" max="4615" width="23" style="2" bestFit="1" customWidth="1"/>
    <col min="4616" max="4616" width="39.44140625" style="2" customWidth="1"/>
    <col min="4617" max="4617" width="56.6640625" style="2" customWidth="1"/>
    <col min="4618" max="4864" width="9.109375" style="2"/>
    <col min="4865" max="4865" width="3.109375" style="2" customWidth="1"/>
    <col min="4866" max="4866" width="40" style="2" customWidth="1"/>
    <col min="4867" max="4867" width="27.88671875" style="2" customWidth="1"/>
    <col min="4868" max="4868" width="36.88671875" style="2" customWidth="1"/>
    <col min="4869" max="4869" width="39.109375" style="2" customWidth="1"/>
    <col min="4870" max="4870" width="106.88671875" style="2" customWidth="1"/>
    <col min="4871" max="4871" width="23" style="2" bestFit="1" customWidth="1"/>
    <col min="4872" max="4872" width="39.44140625" style="2" customWidth="1"/>
    <col min="4873" max="4873" width="56.6640625" style="2" customWidth="1"/>
    <col min="4874" max="5120" width="9.109375" style="2"/>
    <col min="5121" max="5121" width="3.109375" style="2" customWidth="1"/>
    <col min="5122" max="5122" width="40" style="2" customWidth="1"/>
    <col min="5123" max="5123" width="27.88671875" style="2" customWidth="1"/>
    <col min="5124" max="5124" width="36.88671875" style="2" customWidth="1"/>
    <col min="5125" max="5125" width="39.109375" style="2" customWidth="1"/>
    <col min="5126" max="5126" width="106.88671875" style="2" customWidth="1"/>
    <col min="5127" max="5127" width="23" style="2" bestFit="1" customWidth="1"/>
    <col min="5128" max="5128" width="39.44140625" style="2" customWidth="1"/>
    <col min="5129" max="5129" width="56.6640625" style="2" customWidth="1"/>
    <col min="5130" max="5376" width="9.109375" style="2"/>
    <col min="5377" max="5377" width="3.109375" style="2" customWidth="1"/>
    <col min="5378" max="5378" width="40" style="2" customWidth="1"/>
    <col min="5379" max="5379" width="27.88671875" style="2" customWidth="1"/>
    <col min="5380" max="5380" width="36.88671875" style="2" customWidth="1"/>
    <col min="5381" max="5381" width="39.109375" style="2" customWidth="1"/>
    <col min="5382" max="5382" width="106.88671875" style="2" customWidth="1"/>
    <col min="5383" max="5383" width="23" style="2" bestFit="1" customWidth="1"/>
    <col min="5384" max="5384" width="39.44140625" style="2" customWidth="1"/>
    <col min="5385" max="5385" width="56.6640625" style="2" customWidth="1"/>
    <col min="5386" max="5632" width="9.109375" style="2"/>
    <col min="5633" max="5633" width="3.109375" style="2" customWidth="1"/>
    <col min="5634" max="5634" width="40" style="2" customWidth="1"/>
    <col min="5635" max="5635" width="27.88671875" style="2" customWidth="1"/>
    <col min="5636" max="5636" width="36.88671875" style="2" customWidth="1"/>
    <col min="5637" max="5637" width="39.109375" style="2" customWidth="1"/>
    <col min="5638" max="5638" width="106.88671875" style="2" customWidth="1"/>
    <col min="5639" max="5639" width="23" style="2" bestFit="1" customWidth="1"/>
    <col min="5640" max="5640" width="39.44140625" style="2" customWidth="1"/>
    <col min="5641" max="5641" width="56.6640625" style="2" customWidth="1"/>
    <col min="5642" max="5888" width="9.109375" style="2"/>
    <col min="5889" max="5889" width="3.109375" style="2" customWidth="1"/>
    <col min="5890" max="5890" width="40" style="2" customWidth="1"/>
    <col min="5891" max="5891" width="27.88671875" style="2" customWidth="1"/>
    <col min="5892" max="5892" width="36.88671875" style="2" customWidth="1"/>
    <col min="5893" max="5893" width="39.109375" style="2" customWidth="1"/>
    <col min="5894" max="5894" width="106.88671875" style="2" customWidth="1"/>
    <col min="5895" max="5895" width="23" style="2" bestFit="1" customWidth="1"/>
    <col min="5896" max="5896" width="39.44140625" style="2" customWidth="1"/>
    <col min="5897" max="5897" width="56.6640625" style="2" customWidth="1"/>
    <col min="5898" max="6144" width="9.109375" style="2"/>
    <col min="6145" max="6145" width="3.109375" style="2" customWidth="1"/>
    <col min="6146" max="6146" width="40" style="2" customWidth="1"/>
    <col min="6147" max="6147" width="27.88671875" style="2" customWidth="1"/>
    <col min="6148" max="6148" width="36.88671875" style="2" customWidth="1"/>
    <col min="6149" max="6149" width="39.109375" style="2" customWidth="1"/>
    <col min="6150" max="6150" width="106.88671875" style="2" customWidth="1"/>
    <col min="6151" max="6151" width="23" style="2" bestFit="1" customWidth="1"/>
    <col min="6152" max="6152" width="39.44140625" style="2" customWidth="1"/>
    <col min="6153" max="6153" width="56.6640625" style="2" customWidth="1"/>
    <col min="6154" max="6400" width="9.109375" style="2"/>
    <col min="6401" max="6401" width="3.109375" style="2" customWidth="1"/>
    <col min="6402" max="6402" width="40" style="2" customWidth="1"/>
    <col min="6403" max="6403" width="27.88671875" style="2" customWidth="1"/>
    <col min="6404" max="6404" width="36.88671875" style="2" customWidth="1"/>
    <col min="6405" max="6405" width="39.109375" style="2" customWidth="1"/>
    <col min="6406" max="6406" width="106.88671875" style="2" customWidth="1"/>
    <col min="6407" max="6407" width="23" style="2" bestFit="1" customWidth="1"/>
    <col min="6408" max="6408" width="39.44140625" style="2" customWidth="1"/>
    <col min="6409" max="6409" width="56.6640625" style="2" customWidth="1"/>
    <col min="6410" max="6656" width="9.109375" style="2"/>
    <col min="6657" max="6657" width="3.109375" style="2" customWidth="1"/>
    <col min="6658" max="6658" width="40" style="2" customWidth="1"/>
    <col min="6659" max="6659" width="27.88671875" style="2" customWidth="1"/>
    <col min="6660" max="6660" width="36.88671875" style="2" customWidth="1"/>
    <col min="6661" max="6661" width="39.109375" style="2" customWidth="1"/>
    <col min="6662" max="6662" width="106.88671875" style="2" customWidth="1"/>
    <col min="6663" max="6663" width="23" style="2" bestFit="1" customWidth="1"/>
    <col min="6664" max="6664" width="39.44140625" style="2" customWidth="1"/>
    <col min="6665" max="6665" width="56.6640625" style="2" customWidth="1"/>
    <col min="6666" max="6912" width="9.109375" style="2"/>
    <col min="6913" max="6913" width="3.109375" style="2" customWidth="1"/>
    <col min="6914" max="6914" width="40" style="2" customWidth="1"/>
    <col min="6915" max="6915" width="27.88671875" style="2" customWidth="1"/>
    <col min="6916" max="6916" width="36.88671875" style="2" customWidth="1"/>
    <col min="6917" max="6917" width="39.109375" style="2" customWidth="1"/>
    <col min="6918" max="6918" width="106.88671875" style="2" customWidth="1"/>
    <col min="6919" max="6919" width="23" style="2" bestFit="1" customWidth="1"/>
    <col min="6920" max="6920" width="39.44140625" style="2" customWidth="1"/>
    <col min="6921" max="6921" width="56.6640625" style="2" customWidth="1"/>
    <col min="6922" max="7168" width="9.109375" style="2"/>
    <col min="7169" max="7169" width="3.109375" style="2" customWidth="1"/>
    <col min="7170" max="7170" width="40" style="2" customWidth="1"/>
    <col min="7171" max="7171" width="27.88671875" style="2" customWidth="1"/>
    <col min="7172" max="7172" width="36.88671875" style="2" customWidth="1"/>
    <col min="7173" max="7173" width="39.109375" style="2" customWidth="1"/>
    <col min="7174" max="7174" width="106.88671875" style="2" customWidth="1"/>
    <col min="7175" max="7175" width="23" style="2" bestFit="1" customWidth="1"/>
    <col min="7176" max="7176" width="39.44140625" style="2" customWidth="1"/>
    <col min="7177" max="7177" width="56.6640625" style="2" customWidth="1"/>
    <col min="7178" max="7424" width="9.109375" style="2"/>
    <col min="7425" max="7425" width="3.109375" style="2" customWidth="1"/>
    <col min="7426" max="7426" width="40" style="2" customWidth="1"/>
    <col min="7427" max="7427" width="27.88671875" style="2" customWidth="1"/>
    <col min="7428" max="7428" width="36.88671875" style="2" customWidth="1"/>
    <col min="7429" max="7429" width="39.109375" style="2" customWidth="1"/>
    <col min="7430" max="7430" width="106.88671875" style="2" customWidth="1"/>
    <col min="7431" max="7431" width="23" style="2" bestFit="1" customWidth="1"/>
    <col min="7432" max="7432" width="39.44140625" style="2" customWidth="1"/>
    <col min="7433" max="7433" width="56.6640625" style="2" customWidth="1"/>
    <col min="7434" max="7680" width="9.109375" style="2"/>
    <col min="7681" max="7681" width="3.109375" style="2" customWidth="1"/>
    <col min="7682" max="7682" width="40" style="2" customWidth="1"/>
    <col min="7683" max="7683" width="27.88671875" style="2" customWidth="1"/>
    <col min="7684" max="7684" width="36.88671875" style="2" customWidth="1"/>
    <col min="7685" max="7685" width="39.109375" style="2" customWidth="1"/>
    <col min="7686" max="7686" width="106.88671875" style="2" customWidth="1"/>
    <col min="7687" max="7687" width="23" style="2" bestFit="1" customWidth="1"/>
    <col min="7688" max="7688" width="39.44140625" style="2" customWidth="1"/>
    <col min="7689" max="7689" width="56.6640625" style="2" customWidth="1"/>
    <col min="7690" max="7936" width="9.109375" style="2"/>
    <col min="7937" max="7937" width="3.109375" style="2" customWidth="1"/>
    <col min="7938" max="7938" width="40" style="2" customWidth="1"/>
    <col min="7939" max="7939" width="27.88671875" style="2" customWidth="1"/>
    <col min="7940" max="7940" width="36.88671875" style="2" customWidth="1"/>
    <col min="7941" max="7941" width="39.109375" style="2" customWidth="1"/>
    <col min="7942" max="7942" width="106.88671875" style="2" customWidth="1"/>
    <col min="7943" max="7943" width="23" style="2" bestFit="1" customWidth="1"/>
    <col min="7944" max="7944" width="39.44140625" style="2" customWidth="1"/>
    <col min="7945" max="7945" width="56.6640625" style="2" customWidth="1"/>
    <col min="7946" max="8192" width="9.109375" style="2"/>
    <col min="8193" max="8193" width="3.109375" style="2" customWidth="1"/>
    <col min="8194" max="8194" width="40" style="2" customWidth="1"/>
    <col min="8195" max="8195" width="27.88671875" style="2" customWidth="1"/>
    <col min="8196" max="8196" width="36.88671875" style="2" customWidth="1"/>
    <col min="8197" max="8197" width="39.109375" style="2" customWidth="1"/>
    <col min="8198" max="8198" width="106.88671875" style="2" customWidth="1"/>
    <col min="8199" max="8199" width="23" style="2" bestFit="1" customWidth="1"/>
    <col min="8200" max="8200" width="39.44140625" style="2" customWidth="1"/>
    <col min="8201" max="8201" width="56.6640625" style="2" customWidth="1"/>
    <col min="8202" max="8448" width="9.109375" style="2"/>
    <col min="8449" max="8449" width="3.109375" style="2" customWidth="1"/>
    <col min="8450" max="8450" width="40" style="2" customWidth="1"/>
    <col min="8451" max="8451" width="27.88671875" style="2" customWidth="1"/>
    <col min="8452" max="8452" width="36.88671875" style="2" customWidth="1"/>
    <col min="8453" max="8453" width="39.109375" style="2" customWidth="1"/>
    <col min="8454" max="8454" width="106.88671875" style="2" customWidth="1"/>
    <col min="8455" max="8455" width="23" style="2" bestFit="1" customWidth="1"/>
    <col min="8456" max="8456" width="39.44140625" style="2" customWidth="1"/>
    <col min="8457" max="8457" width="56.6640625" style="2" customWidth="1"/>
    <col min="8458" max="8704" width="9.109375" style="2"/>
    <col min="8705" max="8705" width="3.109375" style="2" customWidth="1"/>
    <col min="8706" max="8706" width="40" style="2" customWidth="1"/>
    <col min="8707" max="8707" width="27.88671875" style="2" customWidth="1"/>
    <col min="8708" max="8708" width="36.88671875" style="2" customWidth="1"/>
    <col min="8709" max="8709" width="39.109375" style="2" customWidth="1"/>
    <col min="8710" max="8710" width="106.88671875" style="2" customWidth="1"/>
    <col min="8711" max="8711" width="23" style="2" bestFit="1" customWidth="1"/>
    <col min="8712" max="8712" width="39.44140625" style="2" customWidth="1"/>
    <col min="8713" max="8713" width="56.6640625" style="2" customWidth="1"/>
    <col min="8714" max="8960" width="9.109375" style="2"/>
    <col min="8961" max="8961" width="3.109375" style="2" customWidth="1"/>
    <col min="8962" max="8962" width="40" style="2" customWidth="1"/>
    <col min="8963" max="8963" width="27.88671875" style="2" customWidth="1"/>
    <col min="8964" max="8964" width="36.88671875" style="2" customWidth="1"/>
    <col min="8965" max="8965" width="39.109375" style="2" customWidth="1"/>
    <col min="8966" max="8966" width="106.88671875" style="2" customWidth="1"/>
    <col min="8967" max="8967" width="23" style="2" bestFit="1" customWidth="1"/>
    <col min="8968" max="8968" width="39.44140625" style="2" customWidth="1"/>
    <col min="8969" max="8969" width="56.6640625" style="2" customWidth="1"/>
    <col min="8970" max="9216" width="9.109375" style="2"/>
    <col min="9217" max="9217" width="3.109375" style="2" customWidth="1"/>
    <col min="9218" max="9218" width="40" style="2" customWidth="1"/>
    <col min="9219" max="9219" width="27.88671875" style="2" customWidth="1"/>
    <col min="9220" max="9220" width="36.88671875" style="2" customWidth="1"/>
    <col min="9221" max="9221" width="39.109375" style="2" customWidth="1"/>
    <col min="9222" max="9222" width="106.88671875" style="2" customWidth="1"/>
    <col min="9223" max="9223" width="23" style="2" bestFit="1" customWidth="1"/>
    <col min="9224" max="9224" width="39.44140625" style="2" customWidth="1"/>
    <col min="9225" max="9225" width="56.6640625" style="2" customWidth="1"/>
    <col min="9226" max="9472" width="9.109375" style="2"/>
    <col min="9473" max="9473" width="3.109375" style="2" customWidth="1"/>
    <col min="9474" max="9474" width="40" style="2" customWidth="1"/>
    <col min="9475" max="9475" width="27.88671875" style="2" customWidth="1"/>
    <col min="9476" max="9476" width="36.88671875" style="2" customWidth="1"/>
    <col min="9477" max="9477" width="39.109375" style="2" customWidth="1"/>
    <col min="9478" max="9478" width="106.88671875" style="2" customWidth="1"/>
    <col min="9479" max="9479" width="23" style="2" bestFit="1" customWidth="1"/>
    <col min="9480" max="9480" width="39.44140625" style="2" customWidth="1"/>
    <col min="9481" max="9481" width="56.6640625" style="2" customWidth="1"/>
    <col min="9482" max="9728" width="9.109375" style="2"/>
    <col min="9729" max="9729" width="3.109375" style="2" customWidth="1"/>
    <col min="9730" max="9730" width="40" style="2" customWidth="1"/>
    <col min="9731" max="9731" width="27.88671875" style="2" customWidth="1"/>
    <col min="9732" max="9732" width="36.88671875" style="2" customWidth="1"/>
    <col min="9733" max="9733" width="39.109375" style="2" customWidth="1"/>
    <col min="9734" max="9734" width="106.88671875" style="2" customWidth="1"/>
    <col min="9735" max="9735" width="23" style="2" bestFit="1" customWidth="1"/>
    <col min="9736" max="9736" width="39.44140625" style="2" customWidth="1"/>
    <col min="9737" max="9737" width="56.6640625" style="2" customWidth="1"/>
    <col min="9738" max="9984" width="9.109375" style="2"/>
    <col min="9985" max="9985" width="3.109375" style="2" customWidth="1"/>
    <col min="9986" max="9986" width="40" style="2" customWidth="1"/>
    <col min="9987" max="9987" width="27.88671875" style="2" customWidth="1"/>
    <col min="9988" max="9988" width="36.88671875" style="2" customWidth="1"/>
    <col min="9989" max="9989" width="39.109375" style="2" customWidth="1"/>
    <col min="9990" max="9990" width="106.88671875" style="2" customWidth="1"/>
    <col min="9991" max="9991" width="23" style="2" bestFit="1" customWidth="1"/>
    <col min="9992" max="9992" width="39.44140625" style="2" customWidth="1"/>
    <col min="9993" max="9993" width="56.6640625" style="2" customWidth="1"/>
    <col min="9994" max="10240" width="9.109375" style="2"/>
    <col min="10241" max="10241" width="3.109375" style="2" customWidth="1"/>
    <col min="10242" max="10242" width="40" style="2" customWidth="1"/>
    <col min="10243" max="10243" width="27.88671875" style="2" customWidth="1"/>
    <col min="10244" max="10244" width="36.88671875" style="2" customWidth="1"/>
    <col min="10245" max="10245" width="39.109375" style="2" customWidth="1"/>
    <col min="10246" max="10246" width="106.88671875" style="2" customWidth="1"/>
    <col min="10247" max="10247" width="23" style="2" bestFit="1" customWidth="1"/>
    <col min="10248" max="10248" width="39.44140625" style="2" customWidth="1"/>
    <col min="10249" max="10249" width="56.6640625" style="2" customWidth="1"/>
    <col min="10250" max="10496" width="9.109375" style="2"/>
    <col min="10497" max="10497" width="3.109375" style="2" customWidth="1"/>
    <col min="10498" max="10498" width="40" style="2" customWidth="1"/>
    <col min="10499" max="10499" width="27.88671875" style="2" customWidth="1"/>
    <col min="10500" max="10500" width="36.88671875" style="2" customWidth="1"/>
    <col min="10501" max="10501" width="39.109375" style="2" customWidth="1"/>
    <col min="10502" max="10502" width="106.88671875" style="2" customWidth="1"/>
    <col min="10503" max="10503" width="23" style="2" bestFit="1" customWidth="1"/>
    <col min="10504" max="10504" width="39.44140625" style="2" customWidth="1"/>
    <col min="10505" max="10505" width="56.6640625" style="2" customWidth="1"/>
    <col min="10506" max="10752" width="9.109375" style="2"/>
    <col min="10753" max="10753" width="3.109375" style="2" customWidth="1"/>
    <col min="10754" max="10754" width="40" style="2" customWidth="1"/>
    <col min="10755" max="10755" width="27.88671875" style="2" customWidth="1"/>
    <col min="10756" max="10756" width="36.88671875" style="2" customWidth="1"/>
    <col min="10757" max="10757" width="39.109375" style="2" customWidth="1"/>
    <col min="10758" max="10758" width="106.88671875" style="2" customWidth="1"/>
    <col min="10759" max="10759" width="23" style="2" bestFit="1" customWidth="1"/>
    <col min="10760" max="10760" width="39.44140625" style="2" customWidth="1"/>
    <col min="10761" max="10761" width="56.6640625" style="2" customWidth="1"/>
    <col min="10762" max="11008" width="9.109375" style="2"/>
    <col min="11009" max="11009" width="3.109375" style="2" customWidth="1"/>
    <col min="11010" max="11010" width="40" style="2" customWidth="1"/>
    <col min="11011" max="11011" width="27.88671875" style="2" customWidth="1"/>
    <col min="11012" max="11012" width="36.88671875" style="2" customWidth="1"/>
    <col min="11013" max="11013" width="39.109375" style="2" customWidth="1"/>
    <col min="11014" max="11014" width="106.88671875" style="2" customWidth="1"/>
    <col min="11015" max="11015" width="23" style="2" bestFit="1" customWidth="1"/>
    <col min="11016" max="11016" width="39.44140625" style="2" customWidth="1"/>
    <col min="11017" max="11017" width="56.6640625" style="2" customWidth="1"/>
    <col min="11018" max="11264" width="9.109375" style="2"/>
    <col min="11265" max="11265" width="3.109375" style="2" customWidth="1"/>
    <col min="11266" max="11266" width="40" style="2" customWidth="1"/>
    <col min="11267" max="11267" width="27.88671875" style="2" customWidth="1"/>
    <col min="11268" max="11268" width="36.88671875" style="2" customWidth="1"/>
    <col min="11269" max="11269" width="39.109375" style="2" customWidth="1"/>
    <col min="11270" max="11270" width="106.88671875" style="2" customWidth="1"/>
    <col min="11271" max="11271" width="23" style="2" bestFit="1" customWidth="1"/>
    <col min="11272" max="11272" width="39.44140625" style="2" customWidth="1"/>
    <col min="11273" max="11273" width="56.6640625" style="2" customWidth="1"/>
    <col min="11274" max="11520" width="9.109375" style="2"/>
    <col min="11521" max="11521" width="3.109375" style="2" customWidth="1"/>
    <col min="11522" max="11522" width="40" style="2" customWidth="1"/>
    <col min="11523" max="11523" width="27.88671875" style="2" customWidth="1"/>
    <col min="11524" max="11524" width="36.88671875" style="2" customWidth="1"/>
    <col min="11525" max="11525" width="39.109375" style="2" customWidth="1"/>
    <col min="11526" max="11526" width="106.88671875" style="2" customWidth="1"/>
    <col min="11527" max="11527" width="23" style="2" bestFit="1" customWidth="1"/>
    <col min="11528" max="11528" width="39.44140625" style="2" customWidth="1"/>
    <col min="11529" max="11529" width="56.6640625" style="2" customWidth="1"/>
    <col min="11530" max="11776" width="9.109375" style="2"/>
    <col min="11777" max="11777" width="3.109375" style="2" customWidth="1"/>
    <col min="11778" max="11778" width="40" style="2" customWidth="1"/>
    <col min="11779" max="11779" width="27.88671875" style="2" customWidth="1"/>
    <col min="11780" max="11780" width="36.88671875" style="2" customWidth="1"/>
    <col min="11781" max="11781" width="39.109375" style="2" customWidth="1"/>
    <col min="11782" max="11782" width="106.88671875" style="2" customWidth="1"/>
    <col min="11783" max="11783" width="23" style="2" bestFit="1" customWidth="1"/>
    <col min="11784" max="11784" width="39.44140625" style="2" customWidth="1"/>
    <col min="11785" max="11785" width="56.6640625" style="2" customWidth="1"/>
    <col min="11786" max="12032" width="9.109375" style="2"/>
    <col min="12033" max="12033" width="3.109375" style="2" customWidth="1"/>
    <col min="12034" max="12034" width="40" style="2" customWidth="1"/>
    <col min="12035" max="12035" width="27.88671875" style="2" customWidth="1"/>
    <col min="12036" max="12036" width="36.88671875" style="2" customWidth="1"/>
    <col min="12037" max="12037" width="39.109375" style="2" customWidth="1"/>
    <col min="12038" max="12038" width="106.88671875" style="2" customWidth="1"/>
    <col min="12039" max="12039" width="23" style="2" bestFit="1" customWidth="1"/>
    <col min="12040" max="12040" width="39.44140625" style="2" customWidth="1"/>
    <col min="12041" max="12041" width="56.6640625" style="2" customWidth="1"/>
    <col min="12042" max="12288" width="9.109375" style="2"/>
    <col min="12289" max="12289" width="3.109375" style="2" customWidth="1"/>
    <col min="12290" max="12290" width="40" style="2" customWidth="1"/>
    <col min="12291" max="12291" width="27.88671875" style="2" customWidth="1"/>
    <col min="12292" max="12292" width="36.88671875" style="2" customWidth="1"/>
    <col min="12293" max="12293" width="39.109375" style="2" customWidth="1"/>
    <col min="12294" max="12294" width="106.88671875" style="2" customWidth="1"/>
    <col min="12295" max="12295" width="23" style="2" bestFit="1" customWidth="1"/>
    <col min="12296" max="12296" width="39.44140625" style="2" customWidth="1"/>
    <col min="12297" max="12297" width="56.6640625" style="2" customWidth="1"/>
    <col min="12298" max="12544" width="9.109375" style="2"/>
    <col min="12545" max="12545" width="3.109375" style="2" customWidth="1"/>
    <col min="12546" max="12546" width="40" style="2" customWidth="1"/>
    <col min="12547" max="12547" width="27.88671875" style="2" customWidth="1"/>
    <col min="12548" max="12548" width="36.88671875" style="2" customWidth="1"/>
    <col min="12549" max="12549" width="39.109375" style="2" customWidth="1"/>
    <col min="12550" max="12550" width="106.88671875" style="2" customWidth="1"/>
    <col min="12551" max="12551" width="23" style="2" bestFit="1" customWidth="1"/>
    <col min="12552" max="12552" width="39.44140625" style="2" customWidth="1"/>
    <col min="12553" max="12553" width="56.6640625" style="2" customWidth="1"/>
    <col min="12554" max="12800" width="9.109375" style="2"/>
    <col min="12801" max="12801" width="3.109375" style="2" customWidth="1"/>
    <col min="12802" max="12802" width="40" style="2" customWidth="1"/>
    <col min="12803" max="12803" width="27.88671875" style="2" customWidth="1"/>
    <col min="12804" max="12804" width="36.88671875" style="2" customWidth="1"/>
    <col min="12805" max="12805" width="39.109375" style="2" customWidth="1"/>
    <col min="12806" max="12806" width="106.88671875" style="2" customWidth="1"/>
    <col min="12807" max="12807" width="23" style="2" bestFit="1" customWidth="1"/>
    <col min="12808" max="12808" width="39.44140625" style="2" customWidth="1"/>
    <col min="12809" max="12809" width="56.6640625" style="2" customWidth="1"/>
    <col min="12810" max="13056" width="9.109375" style="2"/>
    <col min="13057" max="13057" width="3.109375" style="2" customWidth="1"/>
    <col min="13058" max="13058" width="40" style="2" customWidth="1"/>
    <col min="13059" max="13059" width="27.88671875" style="2" customWidth="1"/>
    <col min="13060" max="13060" width="36.88671875" style="2" customWidth="1"/>
    <col min="13061" max="13061" width="39.109375" style="2" customWidth="1"/>
    <col min="13062" max="13062" width="106.88671875" style="2" customWidth="1"/>
    <col min="13063" max="13063" width="23" style="2" bestFit="1" customWidth="1"/>
    <col min="13064" max="13064" width="39.44140625" style="2" customWidth="1"/>
    <col min="13065" max="13065" width="56.6640625" style="2" customWidth="1"/>
    <col min="13066" max="13312" width="9.109375" style="2"/>
    <col min="13313" max="13313" width="3.109375" style="2" customWidth="1"/>
    <col min="13314" max="13314" width="40" style="2" customWidth="1"/>
    <col min="13315" max="13315" width="27.88671875" style="2" customWidth="1"/>
    <col min="13316" max="13316" width="36.88671875" style="2" customWidth="1"/>
    <col min="13317" max="13317" width="39.109375" style="2" customWidth="1"/>
    <col min="13318" max="13318" width="106.88671875" style="2" customWidth="1"/>
    <col min="13319" max="13319" width="23" style="2" bestFit="1" customWidth="1"/>
    <col min="13320" max="13320" width="39.44140625" style="2" customWidth="1"/>
    <col min="13321" max="13321" width="56.6640625" style="2" customWidth="1"/>
    <col min="13322" max="13568" width="9.109375" style="2"/>
    <col min="13569" max="13569" width="3.109375" style="2" customWidth="1"/>
    <col min="13570" max="13570" width="40" style="2" customWidth="1"/>
    <col min="13571" max="13571" width="27.88671875" style="2" customWidth="1"/>
    <col min="13572" max="13572" width="36.88671875" style="2" customWidth="1"/>
    <col min="13573" max="13573" width="39.109375" style="2" customWidth="1"/>
    <col min="13574" max="13574" width="106.88671875" style="2" customWidth="1"/>
    <col min="13575" max="13575" width="23" style="2" bestFit="1" customWidth="1"/>
    <col min="13576" max="13576" width="39.44140625" style="2" customWidth="1"/>
    <col min="13577" max="13577" width="56.6640625" style="2" customWidth="1"/>
    <col min="13578" max="13824" width="9.109375" style="2"/>
    <col min="13825" max="13825" width="3.109375" style="2" customWidth="1"/>
    <col min="13826" max="13826" width="40" style="2" customWidth="1"/>
    <col min="13827" max="13827" width="27.88671875" style="2" customWidth="1"/>
    <col min="13828" max="13828" width="36.88671875" style="2" customWidth="1"/>
    <col min="13829" max="13829" width="39.109375" style="2" customWidth="1"/>
    <col min="13830" max="13830" width="106.88671875" style="2" customWidth="1"/>
    <col min="13831" max="13831" width="23" style="2" bestFit="1" customWidth="1"/>
    <col min="13832" max="13832" width="39.44140625" style="2" customWidth="1"/>
    <col min="13833" max="13833" width="56.6640625" style="2" customWidth="1"/>
    <col min="13834" max="14080" width="9.109375" style="2"/>
    <col min="14081" max="14081" width="3.109375" style="2" customWidth="1"/>
    <col min="14082" max="14082" width="40" style="2" customWidth="1"/>
    <col min="14083" max="14083" width="27.88671875" style="2" customWidth="1"/>
    <col min="14084" max="14084" width="36.88671875" style="2" customWidth="1"/>
    <col min="14085" max="14085" width="39.109375" style="2" customWidth="1"/>
    <col min="14086" max="14086" width="106.88671875" style="2" customWidth="1"/>
    <col min="14087" max="14087" width="23" style="2" bestFit="1" customWidth="1"/>
    <col min="14088" max="14088" width="39.44140625" style="2" customWidth="1"/>
    <col min="14089" max="14089" width="56.6640625" style="2" customWidth="1"/>
    <col min="14090" max="14336" width="9.109375" style="2"/>
    <col min="14337" max="14337" width="3.109375" style="2" customWidth="1"/>
    <col min="14338" max="14338" width="40" style="2" customWidth="1"/>
    <col min="14339" max="14339" width="27.88671875" style="2" customWidth="1"/>
    <col min="14340" max="14340" width="36.88671875" style="2" customWidth="1"/>
    <col min="14341" max="14341" width="39.109375" style="2" customWidth="1"/>
    <col min="14342" max="14342" width="106.88671875" style="2" customWidth="1"/>
    <col min="14343" max="14343" width="23" style="2" bestFit="1" customWidth="1"/>
    <col min="14344" max="14344" width="39.44140625" style="2" customWidth="1"/>
    <col min="14345" max="14345" width="56.6640625" style="2" customWidth="1"/>
    <col min="14346" max="14592" width="9.109375" style="2"/>
    <col min="14593" max="14593" width="3.109375" style="2" customWidth="1"/>
    <col min="14594" max="14594" width="40" style="2" customWidth="1"/>
    <col min="14595" max="14595" width="27.88671875" style="2" customWidth="1"/>
    <col min="14596" max="14596" width="36.88671875" style="2" customWidth="1"/>
    <col min="14597" max="14597" width="39.109375" style="2" customWidth="1"/>
    <col min="14598" max="14598" width="106.88671875" style="2" customWidth="1"/>
    <col min="14599" max="14599" width="23" style="2" bestFit="1" customWidth="1"/>
    <col min="14600" max="14600" width="39.44140625" style="2" customWidth="1"/>
    <col min="14601" max="14601" width="56.6640625" style="2" customWidth="1"/>
    <col min="14602" max="14848" width="9.109375" style="2"/>
    <col min="14849" max="14849" width="3.109375" style="2" customWidth="1"/>
    <col min="14850" max="14850" width="40" style="2" customWidth="1"/>
    <col min="14851" max="14851" width="27.88671875" style="2" customWidth="1"/>
    <col min="14852" max="14852" width="36.88671875" style="2" customWidth="1"/>
    <col min="14853" max="14853" width="39.109375" style="2" customWidth="1"/>
    <col min="14854" max="14854" width="106.88671875" style="2" customWidth="1"/>
    <col min="14855" max="14855" width="23" style="2" bestFit="1" customWidth="1"/>
    <col min="14856" max="14856" width="39.44140625" style="2" customWidth="1"/>
    <col min="14857" max="14857" width="56.6640625" style="2" customWidth="1"/>
    <col min="14858" max="15104" width="9.109375" style="2"/>
    <col min="15105" max="15105" width="3.109375" style="2" customWidth="1"/>
    <col min="15106" max="15106" width="40" style="2" customWidth="1"/>
    <col min="15107" max="15107" width="27.88671875" style="2" customWidth="1"/>
    <col min="15108" max="15108" width="36.88671875" style="2" customWidth="1"/>
    <col min="15109" max="15109" width="39.109375" style="2" customWidth="1"/>
    <col min="15110" max="15110" width="106.88671875" style="2" customWidth="1"/>
    <col min="15111" max="15111" width="23" style="2" bestFit="1" customWidth="1"/>
    <col min="15112" max="15112" width="39.44140625" style="2" customWidth="1"/>
    <col min="15113" max="15113" width="56.6640625" style="2" customWidth="1"/>
    <col min="15114" max="15360" width="9.109375" style="2"/>
    <col min="15361" max="15361" width="3.109375" style="2" customWidth="1"/>
    <col min="15362" max="15362" width="40" style="2" customWidth="1"/>
    <col min="15363" max="15363" width="27.88671875" style="2" customWidth="1"/>
    <col min="15364" max="15364" width="36.88671875" style="2" customWidth="1"/>
    <col min="15365" max="15365" width="39.109375" style="2" customWidth="1"/>
    <col min="15366" max="15366" width="106.88671875" style="2" customWidth="1"/>
    <col min="15367" max="15367" width="23" style="2" bestFit="1" customWidth="1"/>
    <col min="15368" max="15368" width="39.44140625" style="2" customWidth="1"/>
    <col min="15369" max="15369" width="56.6640625" style="2" customWidth="1"/>
    <col min="15370" max="15616" width="9.109375" style="2"/>
    <col min="15617" max="15617" width="3.109375" style="2" customWidth="1"/>
    <col min="15618" max="15618" width="40" style="2" customWidth="1"/>
    <col min="15619" max="15619" width="27.88671875" style="2" customWidth="1"/>
    <col min="15620" max="15620" width="36.88671875" style="2" customWidth="1"/>
    <col min="15621" max="15621" width="39.109375" style="2" customWidth="1"/>
    <col min="15622" max="15622" width="106.88671875" style="2" customWidth="1"/>
    <col min="15623" max="15623" width="23" style="2" bestFit="1" customWidth="1"/>
    <col min="15624" max="15624" width="39.44140625" style="2" customWidth="1"/>
    <col min="15625" max="15625" width="56.6640625" style="2" customWidth="1"/>
    <col min="15626" max="15872" width="9.109375" style="2"/>
    <col min="15873" max="15873" width="3.109375" style="2" customWidth="1"/>
    <col min="15874" max="15874" width="40" style="2" customWidth="1"/>
    <col min="15875" max="15875" width="27.88671875" style="2" customWidth="1"/>
    <col min="15876" max="15876" width="36.88671875" style="2" customWidth="1"/>
    <col min="15877" max="15877" width="39.109375" style="2" customWidth="1"/>
    <col min="15878" max="15878" width="106.88671875" style="2" customWidth="1"/>
    <col min="15879" max="15879" width="23" style="2" bestFit="1" customWidth="1"/>
    <col min="15880" max="15880" width="39.44140625" style="2" customWidth="1"/>
    <col min="15881" max="15881" width="56.6640625" style="2" customWidth="1"/>
    <col min="15882" max="16128" width="9.109375" style="2"/>
    <col min="16129" max="16129" width="3.109375" style="2" customWidth="1"/>
    <col min="16130" max="16130" width="40" style="2" customWidth="1"/>
    <col min="16131" max="16131" width="27.88671875" style="2" customWidth="1"/>
    <col min="16132" max="16132" width="36.88671875" style="2" customWidth="1"/>
    <col min="16133" max="16133" width="39.109375" style="2" customWidth="1"/>
    <col min="16134" max="16134" width="106.88671875" style="2" customWidth="1"/>
    <col min="16135" max="16135" width="23" style="2" bestFit="1" customWidth="1"/>
    <col min="16136" max="16136" width="39.44140625" style="2" customWidth="1"/>
    <col min="16137" max="16137" width="56.6640625" style="2" customWidth="1"/>
    <col min="16138" max="16384" width="9.109375" style="2"/>
  </cols>
  <sheetData>
    <row r="1" spans="2:8" ht="30" customHeight="1" x14ac:dyDescent="0.25">
      <c r="B1" s="858" t="s">
        <v>5635</v>
      </c>
      <c r="C1" s="858"/>
      <c r="D1" s="858"/>
      <c r="E1" s="858"/>
      <c r="F1" s="858"/>
      <c r="G1" s="858"/>
    </row>
    <row r="2" spans="2:8" ht="15.6" x14ac:dyDescent="0.25">
      <c r="B2" s="3" t="s">
        <v>0</v>
      </c>
    </row>
    <row r="4" spans="2:8" s="13" customFormat="1" ht="15.6" x14ac:dyDescent="0.25">
      <c r="B4" s="9" t="s">
        <v>1</v>
      </c>
      <c r="C4" s="9" t="s">
        <v>2</v>
      </c>
      <c r="D4" s="10" t="s">
        <v>3</v>
      </c>
      <c r="E4" s="10" t="s">
        <v>4</v>
      </c>
      <c r="F4" s="10" t="s">
        <v>5</v>
      </c>
      <c r="G4" s="11" t="s">
        <v>6</v>
      </c>
      <c r="H4" s="12" t="s">
        <v>7</v>
      </c>
    </row>
    <row r="5" spans="2:8" ht="45" x14ac:dyDescent="0.25">
      <c r="B5" s="803" t="s">
        <v>923</v>
      </c>
      <c r="C5" s="803" t="s">
        <v>5626</v>
      </c>
      <c r="D5" s="805" t="s">
        <v>925</v>
      </c>
      <c r="E5" s="804" t="s">
        <v>75</v>
      </c>
      <c r="F5" s="806" t="s">
        <v>5627</v>
      </c>
      <c r="G5" s="807">
        <v>4320</v>
      </c>
      <c r="H5" s="808">
        <v>849688018965</v>
      </c>
    </row>
    <row r="6" spans="2:8" ht="45" x14ac:dyDescent="0.25">
      <c r="B6" s="803" t="s">
        <v>1257</v>
      </c>
      <c r="C6" s="803" t="s">
        <v>5628</v>
      </c>
      <c r="D6" s="805" t="s">
        <v>1260</v>
      </c>
      <c r="E6" s="804" t="s">
        <v>5629</v>
      </c>
      <c r="F6" s="806" t="s">
        <v>5630</v>
      </c>
      <c r="G6" s="807">
        <v>870</v>
      </c>
      <c r="H6" s="808">
        <v>849688018972</v>
      </c>
    </row>
    <row r="7" spans="2:8" ht="45" x14ac:dyDescent="0.25">
      <c r="B7" s="803" t="s">
        <v>1257</v>
      </c>
      <c r="C7" s="803" t="s">
        <v>5631</v>
      </c>
      <c r="D7" s="805" t="s">
        <v>1260</v>
      </c>
      <c r="E7" s="804" t="s">
        <v>5629</v>
      </c>
      <c r="F7" s="806" t="s">
        <v>5632</v>
      </c>
      <c r="G7" s="807">
        <v>1742</v>
      </c>
      <c r="H7" s="808">
        <v>849688018989</v>
      </c>
    </row>
    <row r="8" spans="2:8" ht="45" x14ac:dyDescent="0.25">
      <c r="B8" s="803" t="s">
        <v>92</v>
      </c>
      <c r="C8" s="803" t="s">
        <v>5633</v>
      </c>
      <c r="D8" s="805" t="s">
        <v>5634</v>
      </c>
      <c r="E8" s="804"/>
      <c r="F8" s="806" t="s">
        <v>2493</v>
      </c>
      <c r="G8" s="807">
        <v>150</v>
      </c>
      <c r="H8" s="808">
        <v>849688018958</v>
      </c>
    </row>
    <row r="9" spans="2:8" x14ac:dyDescent="0.25">
      <c r="E9" s="802"/>
    </row>
  </sheetData>
  <autoFilter ref="B4:H4"/>
  <mergeCells count="1">
    <mergeCell ref="B1:G1"/>
  </mergeCells>
  <dataValidations count="3">
    <dataValidation type="list" allowBlank="1" showInputMessage="1" showErrorMessage="1" sqref="B65489:B65491 IX65489:IX65491 ST65489:ST65491 ACP65489:ACP65491 AML65489:AML65491 AWH65489:AWH65491 BGD65489:BGD65491 BPZ65489:BPZ65491 BZV65489:BZV65491 CJR65489:CJR65491 CTN65489:CTN65491 DDJ65489:DDJ65491 DNF65489:DNF65491 DXB65489:DXB65491 EGX65489:EGX65491 EQT65489:EQT65491 FAP65489:FAP65491 FKL65489:FKL65491 FUH65489:FUH65491 GED65489:GED65491 GNZ65489:GNZ65491 GXV65489:GXV65491 HHR65489:HHR65491 HRN65489:HRN65491 IBJ65489:IBJ65491 ILF65489:ILF65491 IVB65489:IVB65491 JEX65489:JEX65491 JOT65489:JOT65491 JYP65489:JYP65491 KIL65489:KIL65491 KSH65489:KSH65491 LCD65489:LCD65491 LLZ65489:LLZ65491 LVV65489:LVV65491 MFR65489:MFR65491 MPN65489:MPN65491 MZJ65489:MZJ65491 NJF65489:NJF65491 NTB65489:NTB65491 OCX65489:OCX65491 OMT65489:OMT65491 OWP65489:OWP65491 PGL65489:PGL65491 PQH65489:PQH65491 QAD65489:QAD65491 QJZ65489:QJZ65491 QTV65489:QTV65491 RDR65489:RDR65491 RNN65489:RNN65491 RXJ65489:RXJ65491 SHF65489:SHF65491 SRB65489:SRB65491 TAX65489:TAX65491 TKT65489:TKT65491 TUP65489:TUP65491 UEL65489:UEL65491 UOH65489:UOH65491 UYD65489:UYD65491 VHZ65489:VHZ65491 VRV65489:VRV65491 WBR65489:WBR65491 WLN65489:WLN65491 WVJ65489:WVJ65491 B131025:B131027 IX131025:IX131027 ST131025:ST131027 ACP131025:ACP131027 AML131025:AML131027 AWH131025:AWH131027 BGD131025:BGD131027 BPZ131025:BPZ131027 BZV131025:BZV131027 CJR131025:CJR131027 CTN131025:CTN131027 DDJ131025:DDJ131027 DNF131025:DNF131027 DXB131025:DXB131027 EGX131025:EGX131027 EQT131025:EQT131027 FAP131025:FAP131027 FKL131025:FKL131027 FUH131025:FUH131027 GED131025:GED131027 GNZ131025:GNZ131027 GXV131025:GXV131027 HHR131025:HHR131027 HRN131025:HRN131027 IBJ131025:IBJ131027 ILF131025:ILF131027 IVB131025:IVB131027 JEX131025:JEX131027 JOT131025:JOT131027 JYP131025:JYP131027 KIL131025:KIL131027 KSH131025:KSH131027 LCD131025:LCD131027 LLZ131025:LLZ131027 LVV131025:LVV131027 MFR131025:MFR131027 MPN131025:MPN131027 MZJ131025:MZJ131027 NJF131025:NJF131027 NTB131025:NTB131027 OCX131025:OCX131027 OMT131025:OMT131027 OWP131025:OWP131027 PGL131025:PGL131027 PQH131025:PQH131027 QAD131025:QAD131027 QJZ131025:QJZ131027 QTV131025:QTV131027 RDR131025:RDR131027 RNN131025:RNN131027 RXJ131025:RXJ131027 SHF131025:SHF131027 SRB131025:SRB131027 TAX131025:TAX131027 TKT131025:TKT131027 TUP131025:TUP131027 UEL131025:UEL131027 UOH131025:UOH131027 UYD131025:UYD131027 VHZ131025:VHZ131027 VRV131025:VRV131027 WBR131025:WBR131027 WLN131025:WLN131027 WVJ131025:WVJ131027 B196561:B196563 IX196561:IX196563 ST196561:ST196563 ACP196561:ACP196563 AML196561:AML196563 AWH196561:AWH196563 BGD196561:BGD196563 BPZ196561:BPZ196563 BZV196561:BZV196563 CJR196561:CJR196563 CTN196561:CTN196563 DDJ196561:DDJ196563 DNF196561:DNF196563 DXB196561:DXB196563 EGX196561:EGX196563 EQT196561:EQT196563 FAP196561:FAP196563 FKL196561:FKL196563 FUH196561:FUH196563 GED196561:GED196563 GNZ196561:GNZ196563 GXV196561:GXV196563 HHR196561:HHR196563 HRN196561:HRN196563 IBJ196561:IBJ196563 ILF196561:ILF196563 IVB196561:IVB196563 JEX196561:JEX196563 JOT196561:JOT196563 JYP196561:JYP196563 KIL196561:KIL196563 KSH196561:KSH196563 LCD196561:LCD196563 LLZ196561:LLZ196563 LVV196561:LVV196563 MFR196561:MFR196563 MPN196561:MPN196563 MZJ196561:MZJ196563 NJF196561:NJF196563 NTB196561:NTB196563 OCX196561:OCX196563 OMT196561:OMT196563 OWP196561:OWP196563 PGL196561:PGL196563 PQH196561:PQH196563 QAD196561:QAD196563 QJZ196561:QJZ196563 QTV196561:QTV196563 RDR196561:RDR196563 RNN196561:RNN196563 RXJ196561:RXJ196563 SHF196561:SHF196563 SRB196561:SRB196563 TAX196561:TAX196563 TKT196561:TKT196563 TUP196561:TUP196563 UEL196561:UEL196563 UOH196561:UOH196563 UYD196561:UYD196563 VHZ196561:VHZ196563 VRV196561:VRV196563 WBR196561:WBR196563 WLN196561:WLN196563 WVJ196561:WVJ196563 B262097:B262099 IX262097:IX262099 ST262097:ST262099 ACP262097:ACP262099 AML262097:AML262099 AWH262097:AWH262099 BGD262097:BGD262099 BPZ262097:BPZ262099 BZV262097:BZV262099 CJR262097:CJR262099 CTN262097:CTN262099 DDJ262097:DDJ262099 DNF262097:DNF262099 DXB262097:DXB262099 EGX262097:EGX262099 EQT262097:EQT262099 FAP262097:FAP262099 FKL262097:FKL262099 FUH262097:FUH262099 GED262097:GED262099 GNZ262097:GNZ262099 GXV262097:GXV262099 HHR262097:HHR262099 HRN262097:HRN262099 IBJ262097:IBJ262099 ILF262097:ILF262099 IVB262097:IVB262099 JEX262097:JEX262099 JOT262097:JOT262099 JYP262097:JYP262099 KIL262097:KIL262099 KSH262097:KSH262099 LCD262097:LCD262099 LLZ262097:LLZ262099 LVV262097:LVV262099 MFR262097:MFR262099 MPN262097:MPN262099 MZJ262097:MZJ262099 NJF262097:NJF262099 NTB262097:NTB262099 OCX262097:OCX262099 OMT262097:OMT262099 OWP262097:OWP262099 PGL262097:PGL262099 PQH262097:PQH262099 QAD262097:QAD262099 QJZ262097:QJZ262099 QTV262097:QTV262099 RDR262097:RDR262099 RNN262097:RNN262099 RXJ262097:RXJ262099 SHF262097:SHF262099 SRB262097:SRB262099 TAX262097:TAX262099 TKT262097:TKT262099 TUP262097:TUP262099 UEL262097:UEL262099 UOH262097:UOH262099 UYD262097:UYD262099 VHZ262097:VHZ262099 VRV262097:VRV262099 WBR262097:WBR262099 WLN262097:WLN262099 WVJ262097:WVJ262099 B327633:B327635 IX327633:IX327635 ST327633:ST327635 ACP327633:ACP327635 AML327633:AML327635 AWH327633:AWH327635 BGD327633:BGD327635 BPZ327633:BPZ327635 BZV327633:BZV327635 CJR327633:CJR327635 CTN327633:CTN327635 DDJ327633:DDJ327635 DNF327633:DNF327635 DXB327633:DXB327635 EGX327633:EGX327635 EQT327633:EQT327635 FAP327633:FAP327635 FKL327633:FKL327635 FUH327633:FUH327635 GED327633:GED327635 GNZ327633:GNZ327635 GXV327633:GXV327635 HHR327633:HHR327635 HRN327633:HRN327635 IBJ327633:IBJ327635 ILF327633:ILF327635 IVB327633:IVB327635 JEX327633:JEX327635 JOT327633:JOT327635 JYP327633:JYP327635 KIL327633:KIL327635 KSH327633:KSH327635 LCD327633:LCD327635 LLZ327633:LLZ327635 LVV327633:LVV327635 MFR327633:MFR327635 MPN327633:MPN327635 MZJ327633:MZJ327635 NJF327633:NJF327635 NTB327633:NTB327635 OCX327633:OCX327635 OMT327633:OMT327635 OWP327633:OWP327635 PGL327633:PGL327635 PQH327633:PQH327635 QAD327633:QAD327635 QJZ327633:QJZ327635 QTV327633:QTV327635 RDR327633:RDR327635 RNN327633:RNN327635 RXJ327633:RXJ327635 SHF327633:SHF327635 SRB327633:SRB327635 TAX327633:TAX327635 TKT327633:TKT327635 TUP327633:TUP327635 UEL327633:UEL327635 UOH327633:UOH327635 UYD327633:UYD327635 VHZ327633:VHZ327635 VRV327633:VRV327635 WBR327633:WBR327635 WLN327633:WLN327635 WVJ327633:WVJ327635 B393169:B393171 IX393169:IX393171 ST393169:ST393171 ACP393169:ACP393171 AML393169:AML393171 AWH393169:AWH393171 BGD393169:BGD393171 BPZ393169:BPZ393171 BZV393169:BZV393171 CJR393169:CJR393171 CTN393169:CTN393171 DDJ393169:DDJ393171 DNF393169:DNF393171 DXB393169:DXB393171 EGX393169:EGX393171 EQT393169:EQT393171 FAP393169:FAP393171 FKL393169:FKL393171 FUH393169:FUH393171 GED393169:GED393171 GNZ393169:GNZ393171 GXV393169:GXV393171 HHR393169:HHR393171 HRN393169:HRN393171 IBJ393169:IBJ393171 ILF393169:ILF393171 IVB393169:IVB393171 JEX393169:JEX393171 JOT393169:JOT393171 JYP393169:JYP393171 KIL393169:KIL393171 KSH393169:KSH393171 LCD393169:LCD393171 LLZ393169:LLZ393171 LVV393169:LVV393171 MFR393169:MFR393171 MPN393169:MPN393171 MZJ393169:MZJ393171 NJF393169:NJF393171 NTB393169:NTB393171 OCX393169:OCX393171 OMT393169:OMT393171 OWP393169:OWP393171 PGL393169:PGL393171 PQH393169:PQH393171 QAD393169:QAD393171 QJZ393169:QJZ393171 QTV393169:QTV393171 RDR393169:RDR393171 RNN393169:RNN393171 RXJ393169:RXJ393171 SHF393169:SHF393171 SRB393169:SRB393171 TAX393169:TAX393171 TKT393169:TKT393171 TUP393169:TUP393171 UEL393169:UEL393171 UOH393169:UOH393171 UYD393169:UYD393171 VHZ393169:VHZ393171 VRV393169:VRV393171 WBR393169:WBR393171 WLN393169:WLN393171 WVJ393169:WVJ393171 B458705:B458707 IX458705:IX458707 ST458705:ST458707 ACP458705:ACP458707 AML458705:AML458707 AWH458705:AWH458707 BGD458705:BGD458707 BPZ458705:BPZ458707 BZV458705:BZV458707 CJR458705:CJR458707 CTN458705:CTN458707 DDJ458705:DDJ458707 DNF458705:DNF458707 DXB458705:DXB458707 EGX458705:EGX458707 EQT458705:EQT458707 FAP458705:FAP458707 FKL458705:FKL458707 FUH458705:FUH458707 GED458705:GED458707 GNZ458705:GNZ458707 GXV458705:GXV458707 HHR458705:HHR458707 HRN458705:HRN458707 IBJ458705:IBJ458707 ILF458705:ILF458707 IVB458705:IVB458707 JEX458705:JEX458707 JOT458705:JOT458707 JYP458705:JYP458707 KIL458705:KIL458707 KSH458705:KSH458707 LCD458705:LCD458707 LLZ458705:LLZ458707 LVV458705:LVV458707 MFR458705:MFR458707 MPN458705:MPN458707 MZJ458705:MZJ458707 NJF458705:NJF458707 NTB458705:NTB458707 OCX458705:OCX458707 OMT458705:OMT458707 OWP458705:OWP458707 PGL458705:PGL458707 PQH458705:PQH458707 QAD458705:QAD458707 QJZ458705:QJZ458707 QTV458705:QTV458707 RDR458705:RDR458707 RNN458705:RNN458707 RXJ458705:RXJ458707 SHF458705:SHF458707 SRB458705:SRB458707 TAX458705:TAX458707 TKT458705:TKT458707 TUP458705:TUP458707 UEL458705:UEL458707 UOH458705:UOH458707 UYD458705:UYD458707 VHZ458705:VHZ458707 VRV458705:VRV458707 WBR458705:WBR458707 WLN458705:WLN458707 WVJ458705:WVJ458707 B524241:B524243 IX524241:IX524243 ST524241:ST524243 ACP524241:ACP524243 AML524241:AML524243 AWH524241:AWH524243 BGD524241:BGD524243 BPZ524241:BPZ524243 BZV524241:BZV524243 CJR524241:CJR524243 CTN524241:CTN524243 DDJ524241:DDJ524243 DNF524241:DNF524243 DXB524241:DXB524243 EGX524241:EGX524243 EQT524241:EQT524243 FAP524241:FAP524243 FKL524241:FKL524243 FUH524241:FUH524243 GED524241:GED524243 GNZ524241:GNZ524243 GXV524241:GXV524243 HHR524241:HHR524243 HRN524241:HRN524243 IBJ524241:IBJ524243 ILF524241:ILF524243 IVB524241:IVB524243 JEX524241:JEX524243 JOT524241:JOT524243 JYP524241:JYP524243 KIL524241:KIL524243 KSH524241:KSH524243 LCD524241:LCD524243 LLZ524241:LLZ524243 LVV524241:LVV524243 MFR524241:MFR524243 MPN524241:MPN524243 MZJ524241:MZJ524243 NJF524241:NJF524243 NTB524241:NTB524243 OCX524241:OCX524243 OMT524241:OMT524243 OWP524241:OWP524243 PGL524241:PGL524243 PQH524241:PQH524243 QAD524241:QAD524243 QJZ524241:QJZ524243 QTV524241:QTV524243 RDR524241:RDR524243 RNN524241:RNN524243 RXJ524241:RXJ524243 SHF524241:SHF524243 SRB524241:SRB524243 TAX524241:TAX524243 TKT524241:TKT524243 TUP524241:TUP524243 UEL524241:UEL524243 UOH524241:UOH524243 UYD524241:UYD524243 VHZ524241:VHZ524243 VRV524241:VRV524243 WBR524241:WBR524243 WLN524241:WLN524243 WVJ524241:WVJ524243 B589777:B589779 IX589777:IX589779 ST589777:ST589779 ACP589777:ACP589779 AML589777:AML589779 AWH589777:AWH589779 BGD589777:BGD589779 BPZ589777:BPZ589779 BZV589777:BZV589779 CJR589777:CJR589779 CTN589777:CTN589779 DDJ589777:DDJ589779 DNF589777:DNF589779 DXB589777:DXB589779 EGX589777:EGX589779 EQT589777:EQT589779 FAP589777:FAP589779 FKL589777:FKL589779 FUH589777:FUH589779 GED589777:GED589779 GNZ589777:GNZ589779 GXV589777:GXV589779 HHR589777:HHR589779 HRN589777:HRN589779 IBJ589777:IBJ589779 ILF589777:ILF589779 IVB589777:IVB589779 JEX589777:JEX589779 JOT589777:JOT589779 JYP589777:JYP589779 KIL589777:KIL589779 KSH589777:KSH589779 LCD589777:LCD589779 LLZ589777:LLZ589779 LVV589777:LVV589779 MFR589777:MFR589779 MPN589777:MPN589779 MZJ589777:MZJ589779 NJF589777:NJF589779 NTB589777:NTB589779 OCX589777:OCX589779 OMT589777:OMT589779 OWP589777:OWP589779 PGL589777:PGL589779 PQH589777:PQH589779 QAD589777:QAD589779 QJZ589777:QJZ589779 QTV589777:QTV589779 RDR589777:RDR589779 RNN589777:RNN589779 RXJ589777:RXJ589779 SHF589777:SHF589779 SRB589777:SRB589779 TAX589777:TAX589779 TKT589777:TKT589779 TUP589777:TUP589779 UEL589777:UEL589779 UOH589777:UOH589779 UYD589777:UYD589779 VHZ589777:VHZ589779 VRV589777:VRV589779 WBR589777:WBR589779 WLN589777:WLN589779 WVJ589777:WVJ589779 B655313:B655315 IX655313:IX655315 ST655313:ST655315 ACP655313:ACP655315 AML655313:AML655315 AWH655313:AWH655315 BGD655313:BGD655315 BPZ655313:BPZ655315 BZV655313:BZV655315 CJR655313:CJR655315 CTN655313:CTN655315 DDJ655313:DDJ655315 DNF655313:DNF655315 DXB655313:DXB655315 EGX655313:EGX655315 EQT655313:EQT655315 FAP655313:FAP655315 FKL655313:FKL655315 FUH655313:FUH655315 GED655313:GED655315 GNZ655313:GNZ655315 GXV655313:GXV655315 HHR655313:HHR655315 HRN655313:HRN655315 IBJ655313:IBJ655315 ILF655313:ILF655315 IVB655313:IVB655315 JEX655313:JEX655315 JOT655313:JOT655315 JYP655313:JYP655315 KIL655313:KIL655315 KSH655313:KSH655315 LCD655313:LCD655315 LLZ655313:LLZ655315 LVV655313:LVV655315 MFR655313:MFR655315 MPN655313:MPN655315 MZJ655313:MZJ655315 NJF655313:NJF655315 NTB655313:NTB655315 OCX655313:OCX655315 OMT655313:OMT655315 OWP655313:OWP655315 PGL655313:PGL655315 PQH655313:PQH655315 QAD655313:QAD655315 QJZ655313:QJZ655315 QTV655313:QTV655315 RDR655313:RDR655315 RNN655313:RNN655315 RXJ655313:RXJ655315 SHF655313:SHF655315 SRB655313:SRB655315 TAX655313:TAX655315 TKT655313:TKT655315 TUP655313:TUP655315 UEL655313:UEL655315 UOH655313:UOH655315 UYD655313:UYD655315 VHZ655313:VHZ655315 VRV655313:VRV655315 WBR655313:WBR655315 WLN655313:WLN655315 WVJ655313:WVJ655315 B720849:B720851 IX720849:IX720851 ST720849:ST720851 ACP720849:ACP720851 AML720849:AML720851 AWH720849:AWH720851 BGD720849:BGD720851 BPZ720849:BPZ720851 BZV720849:BZV720851 CJR720849:CJR720851 CTN720849:CTN720851 DDJ720849:DDJ720851 DNF720849:DNF720851 DXB720849:DXB720851 EGX720849:EGX720851 EQT720849:EQT720851 FAP720849:FAP720851 FKL720849:FKL720851 FUH720849:FUH720851 GED720849:GED720851 GNZ720849:GNZ720851 GXV720849:GXV720851 HHR720849:HHR720851 HRN720849:HRN720851 IBJ720849:IBJ720851 ILF720849:ILF720851 IVB720849:IVB720851 JEX720849:JEX720851 JOT720849:JOT720851 JYP720849:JYP720851 KIL720849:KIL720851 KSH720849:KSH720851 LCD720849:LCD720851 LLZ720849:LLZ720851 LVV720849:LVV720851 MFR720849:MFR720851 MPN720849:MPN720851 MZJ720849:MZJ720851 NJF720849:NJF720851 NTB720849:NTB720851 OCX720849:OCX720851 OMT720849:OMT720851 OWP720849:OWP720851 PGL720849:PGL720851 PQH720849:PQH720851 QAD720849:QAD720851 QJZ720849:QJZ720851 QTV720849:QTV720851 RDR720849:RDR720851 RNN720849:RNN720851 RXJ720849:RXJ720851 SHF720849:SHF720851 SRB720849:SRB720851 TAX720849:TAX720851 TKT720849:TKT720851 TUP720849:TUP720851 UEL720849:UEL720851 UOH720849:UOH720851 UYD720849:UYD720851 VHZ720849:VHZ720851 VRV720849:VRV720851 WBR720849:WBR720851 WLN720849:WLN720851 WVJ720849:WVJ720851 B786385:B786387 IX786385:IX786387 ST786385:ST786387 ACP786385:ACP786387 AML786385:AML786387 AWH786385:AWH786387 BGD786385:BGD786387 BPZ786385:BPZ786387 BZV786385:BZV786387 CJR786385:CJR786387 CTN786385:CTN786387 DDJ786385:DDJ786387 DNF786385:DNF786387 DXB786385:DXB786387 EGX786385:EGX786387 EQT786385:EQT786387 FAP786385:FAP786387 FKL786385:FKL786387 FUH786385:FUH786387 GED786385:GED786387 GNZ786385:GNZ786387 GXV786385:GXV786387 HHR786385:HHR786387 HRN786385:HRN786387 IBJ786385:IBJ786387 ILF786385:ILF786387 IVB786385:IVB786387 JEX786385:JEX786387 JOT786385:JOT786387 JYP786385:JYP786387 KIL786385:KIL786387 KSH786385:KSH786387 LCD786385:LCD786387 LLZ786385:LLZ786387 LVV786385:LVV786387 MFR786385:MFR786387 MPN786385:MPN786387 MZJ786385:MZJ786387 NJF786385:NJF786387 NTB786385:NTB786387 OCX786385:OCX786387 OMT786385:OMT786387 OWP786385:OWP786387 PGL786385:PGL786387 PQH786385:PQH786387 QAD786385:QAD786387 QJZ786385:QJZ786387 QTV786385:QTV786387 RDR786385:RDR786387 RNN786385:RNN786387 RXJ786385:RXJ786387 SHF786385:SHF786387 SRB786385:SRB786387 TAX786385:TAX786387 TKT786385:TKT786387 TUP786385:TUP786387 UEL786385:UEL786387 UOH786385:UOH786387 UYD786385:UYD786387 VHZ786385:VHZ786387 VRV786385:VRV786387 WBR786385:WBR786387 WLN786385:WLN786387 WVJ786385:WVJ786387 B851921:B851923 IX851921:IX851923 ST851921:ST851923 ACP851921:ACP851923 AML851921:AML851923 AWH851921:AWH851923 BGD851921:BGD851923 BPZ851921:BPZ851923 BZV851921:BZV851923 CJR851921:CJR851923 CTN851921:CTN851923 DDJ851921:DDJ851923 DNF851921:DNF851923 DXB851921:DXB851923 EGX851921:EGX851923 EQT851921:EQT851923 FAP851921:FAP851923 FKL851921:FKL851923 FUH851921:FUH851923 GED851921:GED851923 GNZ851921:GNZ851923 GXV851921:GXV851923 HHR851921:HHR851923 HRN851921:HRN851923 IBJ851921:IBJ851923 ILF851921:ILF851923 IVB851921:IVB851923 JEX851921:JEX851923 JOT851921:JOT851923 JYP851921:JYP851923 KIL851921:KIL851923 KSH851921:KSH851923 LCD851921:LCD851923 LLZ851921:LLZ851923 LVV851921:LVV851923 MFR851921:MFR851923 MPN851921:MPN851923 MZJ851921:MZJ851923 NJF851921:NJF851923 NTB851921:NTB851923 OCX851921:OCX851923 OMT851921:OMT851923 OWP851921:OWP851923 PGL851921:PGL851923 PQH851921:PQH851923 QAD851921:QAD851923 QJZ851921:QJZ851923 QTV851921:QTV851923 RDR851921:RDR851923 RNN851921:RNN851923 RXJ851921:RXJ851923 SHF851921:SHF851923 SRB851921:SRB851923 TAX851921:TAX851923 TKT851921:TKT851923 TUP851921:TUP851923 UEL851921:UEL851923 UOH851921:UOH851923 UYD851921:UYD851923 VHZ851921:VHZ851923 VRV851921:VRV851923 WBR851921:WBR851923 WLN851921:WLN851923 WVJ851921:WVJ851923 B917457:B917459 IX917457:IX917459 ST917457:ST917459 ACP917457:ACP917459 AML917457:AML917459 AWH917457:AWH917459 BGD917457:BGD917459 BPZ917457:BPZ917459 BZV917457:BZV917459 CJR917457:CJR917459 CTN917457:CTN917459 DDJ917457:DDJ917459 DNF917457:DNF917459 DXB917457:DXB917459 EGX917457:EGX917459 EQT917457:EQT917459 FAP917457:FAP917459 FKL917457:FKL917459 FUH917457:FUH917459 GED917457:GED917459 GNZ917457:GNZ917459 GXV917457:GXV917459 HHR917457:HHR917459 HRN917457:HRN917459 IBJ917457:IBJ917459 ILF917457:ILF917459 IVB917457:IVB917459 JEX917457:JEX917459 JOT917457:JOT917459 JYP917457:JYP917459 KIL917457:KIL917459 KSH917457:KSH917459 LCD917457:LCD917459 LLZ917457:LLZ917459 LVV917457:LVV917459 MFR917457:MFR917459 MPN917457:MPN917459 MZJ917457:MZJ917459 NJF917457:NJF917459 NTB917457:NTB917459 OCX917457:OCX917459 OMT917457:OMT917459 OWP917457:OWP917459 PGL917457:PGL917459 PQH917457:PQH917459 QAD917457:QAD917459 QJZ917457:QJZ917459 QTV917457:QTV917459 RDR917457:RDR917459 RNN917457:RNN917459 RXJ917457:RXJ917459 SHF917457:SHF917459 SRB917457:SRB917459 TAX917457:TAX917459 TKT917457:TKT917459 TUP917457:TUP917459 UEL917457:UEL917459 UOH917457:UOH917459 UYD917457:UYD917459 VHZ917457:VHZ917459 VRV917457:VRV917459 WBR917457:WBR917459 WLN917457:WLN917459 WVJ917457:WVJ917459 B982993:B982995 IX982993:IX982995 ST982993:ST982995 ACP982993:ACP982995 AML982993:AML982995 AWH982993:AWH982995 BGD982993:BGD982995 BPZ982993:BPZ982995 BZV982993:BZV982995 CJR982993:CJR982995 CTN982993:CTN982995 DDJ982993:DDJ982995 DNF982993:DNF982995 DXB982993:DXB982995 EGX982993:EGX982995 EQT982993:EQT982995 FAP982993:FAP982995 FKL982993:FKL982995 FUH982993:FUH982995 GED982993:GED982995 GNZ982993:GNZ982995 GXV982993:GXV982995 HHR982993:HHR982995 HRN982993:HRN982995 IBJ982993:IBJ982995 ILF982993:ILF982995 IVB982993:IVB982995 JEX982993:JEX982995 JOT982993:JOT982995 JYP982993:JYP982995 KIL982993:KIL982995 KSH982993:KSH982995 LCD982993:LCD982995 LLZ982993:LLZ982995 LVV982993:LVV982995 MFR982993:MFR982995 MPN982993:MPN982995 MZJ982993:MZJ982995 NJF982993:NJF982995 NTB982993:NTB982995 OCX982993:OCX982995 OMT982993:OMT982995 OWP982993:OWP982995 PGL982993:PGL982995 PQH982993:PQH982995 QAD982993:QAD982995 QJZ982993:QJZ982995 QTV982993:QTV982995 RDR982993:RDR982995 RNN982993:RNN982995 RXJ982993:RXJ982995 SHF982993:SHF982995 SRB982993:SRB982995 TAX982993:TAX982995 TKT982993:TKT982995 TUP982993:TUP982995 UEL982993:UEL982995 UOH982993:UOH982995 UYD982993:UYD982995 VHZ982993:VHZ982995 VRV982993:VRV982995 WBR982993:WBR982995 WLN982993:WLN982995 WVJ982993:WVJ982995">
      <formula1>Product_Group</formula1>
    </dataValidation>
    <dataValidation type="list" allowBlank="1" showInputMessage="1" showErrorMessage="1" sqref="D65483 IZ65483 SV65483 ACR65483 AMN65483 AWJ65483 BGF65483 BQB65483 BZX65483 CJT65483 CTP65483 DDL65483 DNH65483 DXD65483 EGZ65483 EQV65483 FAR65483 FKN65483 FUJ65483 GEF65483 GOB65483 GXX65483 HHT65483 HRP65483 IBL65483 ILH65483 IVD65483 JEZ65483 JOV65483 JYR65483 KIN65483 KSJ65483 LCF65483 LMB65483 LVX65483 MFT65483 MPP65483 MZL65483 NJH65483 NTD65483 OCZ65483 OMV65483 OWR65483 PGN65483 PQJ65483 QAF65483 QKB65483 QTX65483 RDT65483 RNP65483 RXL65483 SHH65483 SRD65483 TAZ65483 TKV65483 TUR65483 UEN65483 UOJ65483 UYF65483 VIB65483 VRX65483 WBT65483 WLP65483 WVL65483 D131019 IZ131019 SV131019 ACR131019 AMN131019 AWJ131019 BGF131019 BQB131019 BZX131019 CJT131019 CTP131019 DDL131019 DNH131019 DXD131019 EGZ131019 EQV131019 FAR131019 FKN131019 FUJ131019 GEF131019 GOB131019 GXX131019 HHT131019 HRP131019 IBL131019 ILH131019 IVD131019 JEZ131019 JOV131019 JYR131019 KIN131019 KSJ131019 LCF131019 LMB131019 LVX131019 MFT131019 MPP131019 MZL131019 NJH131019 NTD131019 OCZ131019 OMV131019 OWR131019 PGN131019 PQJ131019 QAF131019 QKB131019 QTX131019 RDT131019 RNP131019 RXL131019 SHH131019 SRD131019 TAZ131019 TKV131019 TUR131019 UEN131019 UOJ131019 UYF131019 VIB131019 VRX131019 WBT131019 WLP131019 WVL131019 D196555 IZ196555 SV196555 ACR196555 AMN196555 AWJ196555 BGF196555 BQB196555 BZX196555 CJT196555 CTP196555 DDL196555 DNH196555 DXD196555 EGZ196555 EQV196555 FAR196555 FKN196555 FUJ196555 GEF196555 GOB196555 GXX196555 HHT196555 HRP196555 IBL196555 ILH196555 IVD196555 JEZ196555 JOV196555 JYR196555 KIN196555 KSJ196555 LCF196555 LMB196555 LVX196555 MFT196555 MPP196555 MZL196555 NJH196555 NTD196555 OCZ196555 OMV196555 OWR196555 PGN196555 PQJ196555 QAF196555 QKB196555 QTX196555 RDT196555 RNP196555 RXL196555 SHH196555 SRD196555 TAZ196555 TKV196555 TUR196555 UEN196555 UOJ196555 UYF196555 VIB196555 VRX196555 WBT196555 WLP196555 WVL196555 D262091 IZ262091 SV262091 ACR262091 AMN262091 AWJ262091 BGF262091 BQB262091 BZX262091 CJT262091 CTP262091 DDL262091 DNH262091 DXD262091 EGZ262091 EQV262091 FAR262091 FKN262091 FUJ262091 GEF262091 GOB262091 GXX262091 HHT262091 HRP262091 IBL262091 ILH262091 IVD262091 JEZ262091 JOV262091 JYR262091 KIN262091 KSJ262091 LCF262091 LMB262091 LVX262091 MFT262091 MPP262091 MZL262091 NJH262091 NTD262091 OCZ262091 OMV262091 OWR262091 PGN262091 PQJ262091 QAF262091 QKB262091 QTX262091 RDT262091 RNP262091 RXL262091 SHH262091 SRD262091 TAZ262091 TKV262091 TUR262091 UEN262091 UOJ262091 UYF262091 VIB262091 VRX262091 WBT262091 WLP262091 WVL262091 D327627 IZ327627 SV327627 ACR327627 AMN327627 AWJ327627 BGF327627 BQB327627 BZX327627 CJT327627 CTP327627 DDL327627 DNH327627 DXD327627 EGZ327627 EQV327627 FAR327627 FKN327627 FUJ327627 GEF327627 GOB327627 GXX327627 HHT327627 HRP327627 IBL327627 ILH327627 IVD327627 JEZ327627 JOV327627 JYR327627 KIN327627 KSJ327627 LCF327627 LMB327627 LVX327627 MFT327627 MPP327627 MZL327627 NJH327627 NTD327627 OCZ327627 OMV327627 OWR327627 PGN327627 PQJ327627 QAF327627 QKB327627 QTX327627 RDT327627 RNP327627 RXL327627 SHH327627 SRD327627 TAZ327627 TKV327627 TUR327627 UEN327627 UOJ327627 UYF327627 VIB327627 VRX327627 WBT327627 WLP327627 WVL327627 D393163 IZ393163 SV393163 ACR393163 AMN393163 AWJ393163 BGF393163 BQB393163 BZX393163 CJT393163 CTP393163 DDL393163 DNH393163 DXD393163 EGZ393163 EQV393163 FAR393163 FKN393163 FUJ393163 GEF393163 GOB393163 GXX393163 HHT393163 HRP393163 IBL393163 ILH393163 IVD393163 JEZ393163 JOV393163 JYR393163 KIN393163 KSJ393163 LCF393163 LMB393163 LVX393163 MFT393163 MPP393163 MZL393163 NJH393163 NTD393163 OCZ393163 OMV393163 OWR393163 PGN393163 PQJ393163 QAF393163 QKB393163 QTX393163 RDT393163 RNP393163 RXL393163 SHH393163 SRD393163 TAZ393163 TKV393163 TUR393163 UEN393163 UOJ393163 UYF393163 VIB393163 VRX393163 WBT393163 WLP393163 WVL393163 D458699 IZ458699 SV458699 ACR458699 AMN458699 AWJ458699 BGF458699 BQB458699 BZX458699 CJT458699 CTP458699 DDL458699 DNH458699 DXD458699 EGZ458699 EQV458699 FAR458699 FKN458699 FUJ458699 GEF458699 GOB458699 GXX458699 HHT458699 HRP458699 IBL458699 ILH458699 IVD458699 JEZ458699 JOV458699 JYR458699 KIN458699 KSJ458699 LCF458699 LMB458699 LVX458699 MFT458699 MPP458699 MZL458699 NJH458699 NTD458699 OCZ458699 OMV458699 OWR458699 PGN458699 PQJ458699 QAF458699 QKB458699 QTX458699 RDT458699 RNP458699 RXL458699 SHH458699 SRD458699 TAZ458699 TKV458699 TUR458699 UEN458699 UOJ458699 UYF458699 VIB458699 VRX458699 WBT458699 WLP458699 WVL458699 D524235 IZ524235 SV524235 ACR524235 AMN524235 AWJ524235 BGF524235 BQB524235 BZX524235 CJT524235 CTP524235 DDL524235 DNH524235 DXD524235 EGZ524235 EQV524235 FAR524235 FKN524235 FUJ524235 GEF524235 GOB524235 GXX524235 HHT524235 HRP524235 IBL524235 ILH524235 IVD524235 JEZ524235 JOV524235 JYR524235 KIN524235 KSJ524235 LCF524235 LMB524235 LVX524235 MFT524235 MPP524235 MZL524235 NJH524235 NTD524235 OCZ524235 OMV524235 OWR524235 PGN524235 PQJ524235 QAF524235 QKB524235 QTX524235 RDT524235 RNP524235 RXL524235 SHH524235 SRD524235 TAZ524235 TKV524235 TUR524235 UEN524235 UOJ524235 UYF524235 VIB524235 VRX524235 WBT524235 WLP524235 WVL524235 D589771 IZ589771 SV589771 ACR589771 AMN589771 AWJ589771 BGF589771 BQB589771 BZX589771 CJT589771 CTP589771 DDL589771 DNH589771 DXD589771 EGZ589771 EQV589771 FAR589771 FKN589771 FUJ589771 GEF589771 GOB589771 GXX589771 HHT589771 HRP589771 IBL589771 ILH589771 IVD589771 JEZ589771 JOV589771 JYR589771 KIN589771 KSJ589771 LCF589771 LMB589771 LVX589771 MFT589771 MPP589771 MZL589771 NJH589771 NTD589771 OCZ589771 OMV589771 OWR589771 PGN589771 PQJ589771 QAF589771 QKB589771 QTX589771 RDT589771 RNP589771 RXL589771 SHH589771 SRD589771 TAZ589771 TKV589771 TUR589771 UEN589771 UOJ589771 UYF589771 VIB589771 VRX589771 WBT589771 WLP589771 WVL589771 D655307 IZ655307 SV655307 ACR655307 AMN655307 AWJ655307 BGF655307 BQB655307 BZX655307 CJT655307 CTP655307 DDL655307 DNH655307 DXD655307 EGZ655307 EQV655307 FAR655307 FKN655307 FUJ655307 GEF655307 GOB655307 GXX655307 HHT655307 HRP655307 IBL655307 ILH655307 IVD655307 JEZ655307 JOV655307 JYR655307 KIN655307 KSJ655307 LCF655307 LMB655307 LVX655307 MFT655307 MPP655307 MZL655307 NJH655307 NTD655307 OCZ655307 OMV655307 OWR655307 PGN655307 PQJ655307 QAF655307 QKB655307 QTX655307 RDT655307 RNP655307 RXL655307 SHH655307 SRD655307 TAZ655307 TKV655307 TUR655307 UEN655307 UOJ655307 UYF655307 VIB655307 VRX655307 WBT655307 WLP655307 WVL655307 D720843 IZ720843 SV720843 ACR720843 AMN720843 AWJ720843 BGF720843 BQB720843 BZX720843 CJT720843 CTP720843 DDL720843 DNH720843 DXD720843 EGZ720843 EQV720843 FAR720843 FKN720843 FUJ720843 GEF720843 GOB720843 GXX720843 HHT720843 HRP720843 IBL720843 ILH720843 IVD720843 JEZ720843 JOV720843 JYR720843 KIN720843 KSJ720843 LCF720843 LMB720843 LVX720843 MFT720843 MPP720843 MZL720843 NJH720843 NTD720843 OCZ720843 OMV720843 OWR720843 PGN720843 PQJ720843 QAF720843 QKB720843 QTX720843 RDT720843 RNP720843 RXL720843 SHH720843 SRD720843 TAZ720843 TKV720843 TUR720843 UEN720843 UOJ720843 UYF720843 VIB720843 VRX720843 WBT720843 WLP720843 WVL720843 D786379 IZ786379 SV786379 ACR786379 AMN786379 AWJ786379 BGF786379 BQB786379 BZX786379 CJT786379 CTP786379 DDL786379 DNH786379 DXD786379 EGZ786379 EQV786379 FAR786379 FKN786379 FUJ786379 GEF786379 GOB786379 GXX786379 HHT786379 HRP786379 IBL786379 ILH786379 IVD786379 JEZ786379 JOV786379 JYR786379 KIN786379 KSJ786379 LCF786379 LMB786379 LVX786379 MFT786379 MPP786379 MZL786379 NJH786379 NTD786379 OCZ786379 OMV786379 OWR786379 PGN786379 PQJ786379 QAF786379 QKB786379 QTX786379 RDT786379 RNP786379 RXL786379 SHH786379 SRD786379 TAZ786379 TKV786379 TUR786379 UEN786379 UOJ786379 UYF786379 VIB786379 VRX786379 WBT786379 WLP786379 WVL786379 D851915 IZ851915 SV851915 ACR851915 AMN851915 AWJ851915 BGF851915 BQB851915 BZX851915 CJT851915 CTP851915 DDL851915 DNH851915 DXD851915 EGZ851915 EQV851915 FAR851915 FKN851915 FUJ851915 GEF851915 GOB851915 GXX851915 HHT851915 HRP851915 IBL851915 ILH851915 IVD851915 JEZ851915 JOV851915 JYR851915 KIN851915 KSJ851915 LCF851915 LMB851915 LVX851915 MFT851915 MPP851915 MZL851915 NJH851915 NTD851915 OCZ851915 OMV851915 OWR851915 PGN851915 PQJ851915 QAF851915 QKB851915 QTX851915 RDT851915 RNP851915 RXL851915 SHH851915 SRD851915 TAZ851915 TKV851915 TUR851915 UEN851915 UOJ851915 UYF851915 VIB851915 VRX851915 WBT851915 WLP851915 WVL851915 D917451 IZ917451 SV917451 ACR917451 AMN917451 AWJ917451 BGF917451 BQB917451 BZX917451 CJT917451 CTP917451 DDL917451 DNH917451 DXD917451 EGZ917451 EQV917451 FAR917451 FKN917451 FUJ917451 GEF917451 GOB917451 GXX917451 HHT917451 HRP917451 IBL917451 ILH917451 IVD917451 JEZ917451 JOV917451 JYR917451 KIN917451 KSJ917451 LCF917451 LMB917451 LVX917451 MFT917451 MPP917451 MZL917451 NJH917451 NTD917451 OCZ917451 OMV917451 OWR917451 PGN917451 PQJ917451 QAF917451 QKB917451 QTX917451 RDT917451 RNP917451 RXL917451 SHH917451 SRD917451 TAZ917451 TKV917451 TUR917451 UEN917451 UOJ917451 UYF917451 VIB917451 VRX917451 WBT917451 WLP917451 WVL917451 D982987 IZ982987 SV982987 ACR982987 AMN982987 AWJ982987 BGF982987 BQB982987 BZX982987 CJT982987 CTP982987 DDL982987 DNH982987 DXD982987 EGZ982987 EQV982987 FAR982987 FKN982987 FUJ982987 GEF982987 GOB982987 GXX982987 HHT982987 HRP982987 IBL982987 ILH982987 IVD982987 JEZ982987 JOV982987 JYR982987 KIN982987 KSJ982987 LCF982987 LMB982987 LVX982987 MFT982987 MPP982987 MZL982987 NJH982987 NTD982987 OCZ982987 OMV982987 OWR982987 PGN982987 PQJ982987 QAF982987 QKB982987 QTX982987 RDT982987 RNP982987 RXL982987 SHH982987 SRD982987 TAZ982987 TKV982987 TUR982987 UEN982987 UOJ982987 UYF982987 VIB982987 VRX982987 WBT982987 WLP982987 WVL982987 WVL982990:WVL982995 D65452:D65468 IZ65452:IZ65468 SV65452:SV65468 ACR65452:ACR65468 AMN65452:AMN65468 AWJ65452:AWJ65468 BGF65452:BGF65468 BQB65452:BQB65468 BZX65452:BZX65468 CJT65452:CJT65468 CTP65452:CTP65468 DDL65452:DDL65468 DNH65452:DNH65468 DXD65452:DXD65468 EGZ65452:EGZ65468 EQV65452:EQV65468 FAR65452:FAR65468 FKN65452:FKN65468 FUJ65452:FUJ65468 GEF65452:GEF65468 GOB65452:GOB65468 GXX65452:GXX65468 HHT65452:HHT65468 HRP65452:HRP65468 IBL65452:IBL65468 ILH65452:ILH65468 IVD65452:IVD65468 JEZ65452:JEZ65468 JOV65452:JOV65468 JYR65452:JYR65468 KIN65452:KIN65468 KSJ65452:KSJ65468 LCF65452:LCF65468 LMB65452:LMB65468 LVX65452:LVX65468 MFT65452:MFT65468 MPP65452:MPP65468 MZL65452:MZL65468 NJH65452:NJH65468 NTD65452:NTD65468 OCZ65452:OCZ65468 OMV65452:OMV65468 OWR65452:OWR65468 PGN65452:PGN65468 PQJ65452:PQJ65468 QAF65452:QAF65468 QKB65452:QKB65468 QTX65452:QTX65468 RDT65452:RDT65468 RNP65452:RNP65468 RXL65452:RXL65468 SHH65452:SHH65468 SRD65452:SRD65468 TAZ65452:TAZ65468 TKV65452:TKV65468 TUR65452:TUR65468 UEN65452:UEN65468 UOJ65452:UOJ65468 UYF65452:UYF65468 VIB65452:VIB65468 VRX65452:VRX65468 WBT65452:WBT65468 WLP65452:WLP65468 WVL65452:WVL65468 D130988:D131004 IZ130988:IZ131004 SV130988:SV131004 ACR130988:ACR131004 AMN130988:AMN131004 AWJ130988:AWJ131004 BGF130988:BGF131004 BQB130988:BQB131004 BZX130988:BZX131004 CJT130988:CJT131004 CTP130988:CTP131004 DDL130988:DDL131004 DNH130988:DNH131004 DXD130988:DXD131004 EGZ130988:EGZ131004 EQV130988:EQV131004 FAR130988:FAR131004 FKN130988:FKN131004 FUJ130988:FUJ131004 GEF130988:GEF131004 GOB130988:GOB131004 GXX130988:GXX131004 HHT130988:HHT131004 HRP130988:HRP131004 IBL130988:IBL131004 ILH130988:ILH131004 IVD130988:IVD131004 JEZ130988:JEZ131004 JOV130988:JOV131004 JYR130988:JYR131004 KIN130988:KIN131004 KSJ130988:KSJ131004 LCF130988:LCF131004 LMB130988:LMB131004 LVX130988:LVX131004 MFT130988:MFT131004 MPP130988:MPP131004 MZL130988:MZL131004 NJH130988:NJH131004 NTD130988:NTD131004 OCZ130988:OCZ131004 OMV130988:OMV131004 OWR130988:OWR131004 PGN130988:PGN131004 PQJ130988:PQJ131004 QAF130988:QAF131004 QKB130988:QKB131004 QTX130988:QTX131004 RDT130988:RDT131004 RNP130988:RNP131004 RXL130988:RXL131004 SHH130988:SHH131004 SRD130988:SRD131004 TAZ130988:TAZ131004 TKV130988:TKV131004 TUR130988:TUR131004 UEN130988:UEN131004 UOJ130988:UOJ131004 UYF130988:UYF131004 VIB130988:VIB131004 VRX130988:VRX131004 WBT130988:WBT131004 WLP130988:WLP131004 WVL130988:WVL131004 D196524:D196540 IZ196524:IZ196540 SV196524:SV196540 ACR196524:ACR196540 AMN196524:AMN196540 AWJ196524:AWJ196540 BGF196524:BGF196540 BQB196524:BQB196540 BZX196524:BZX196540 CJT196524:CJT196540 CTP196524:CTP196540 DDL196524:DDL196540 DNH196524:DNH196540 DXD196524:DXD196540 EGZ196524:EGZ196540 EQV196524:EQV196540 FAR196524:FAR196540 FKN196524:FKN196540 FUJ196524:FUJ196540 GEF196524:GEF196540 GOB196524:GOB196540 GXX196524:GXX196540 HHT196524:HHT196540 HRP196524:HRP196540 IBL196524:IBL196540 ILH196524:ILH196540 IVD196524:IVD196540 JEZ196524:JEZ196540 JOV196524:JOV196540 JYR196524:JYR196540 KIN196524:KIN196540 KSJ196524:KSJ196540 LCF196524:LCF196540 LMB196524:LMB196540 LVX196524:LVX196540 MFT196524:MFT196540 MPP196524:MPP196540 MZL196524:MZL196540 NJH196524:NJH196540 NTD196524:NTD196540 OCZ196524:OCZ196540 OMV196524:OMV196540 OWR196524:OWR196540 PGN196524:PGN196540 PQJ196524:PQJ196540 QAF196524:QAF196540 QKB196524:QKB196540 QTX196524:QTX196540 RDT196524:RDT196540 RNP196524:RNP196540 RXL196524:RXL196540 SHH196524:SHH196540 SRD196524:SRD196540 TAZ196524:TAZ196540 TKV196524:TKV196540 TUR196524:TUR196540 UEN196524:UEN196540 UOJ196524:UOJ196540 UYF196524:UYF196540 VIB196524:VIB196540 VRX196524:VRX196540 WBT196524:WBT196540 WLP196524:WLP196540 WVL196524:WVL196540 D262060:D262076 IZ262060:IZ262076 SV262060:SV262076 ACR262060:ACR262076 AMN262060:AMN262076 AWJ262060:AWJ262076 BGF262060:BGF262076 BQB262060:BQB262076 BZX262060:BZX262076 CJT262060:CJT262076 CTP262060:CTP262076 DDL262060:DDL262076 DNH262060:DNH262076 DXD262060:DXD262076 EGZ262060:EGZ262076 EQV262060:EQV262076 FAR262060:FAR262076 FKN262060:FKN262076 FUJ262060:FUJ262076 GEF262060:GEF262076 GOB262060:GOB262076 GXX262060:GXX262076 HHT262060:HHT262076 HRP262060:HRP262076 IBL262060:IBL262076 ILH262060:ILH262076 IVD262060:IVD262076 JEZ262060:JEZ262076 JOV262060:JOV262076 JYR262060:JYR262076 KIN262060:KIN262076 KSJ262060:KSJ262076 LCF262060:LCF262076 LMB262060:LMB262076 LVX262060:LVX262076 MFT262060:MFT262076 MPP262060:MPP262076 MZL262060:MZL262076 NJH262060:NJH262076 NTD262060:NTD262076 OCZ262060:OCZ262076 OMV262060:OMV262076 OWR262060:OWR262076 PGN262060:PGN262076 PQJ262060:PQJ262076 QAF262060:QAF262076 QKB262060:QKB262076 QTX262060:QTX262076 RDT262060:RDT262076 RNP262060:RNP262076 RXL262060:RXL262076 SHH262060:SHH262076 SRD262060:SRD262076 TAZ262060:TAZ262076 TKV262060:TKV262076 TUR262060:TUR262076 UEN262060:UEN262076 UOJ262060:UOJ262076 UYF262060:UYF262076 VIB262060:VIB262076 VRX262060:VRX262076 WBT262060:WBT262076 WLP262060:WLP262076 WVL262060:WVL262076 D327596:D327612 IZ327596:IZ327612 SV327596:SV327612 ACR327596:ACR327612 AMN327596:AMN327612 AWJ327596:AWJ327612 BGF327596:BGF327612 BQB327596:BQB327612 BZX327596:BZX327612 CJT327596:CJT327612 CTP327596:CTP327612 DDL327596:DDL327612 DNH327596:DNH327612 DXD327596:DXD327612 EGZ327596:EGZ327612 EQV327596:EQV327612 FAR327596:FAR327612 FKN327596:FKN327612 FUJ327596:FUJ327612 GEF327596:GEF327612 GOB327596:GOB327612 GXX327596:GXX327612 HHT327596:HHT327612 HRP327596:HRP327612 IBL327596:IBL327612 ILH327596:ILH327612 IVD327596:IVD327612 JEZ327596:JEZ327612 JOV327596:JOV327612 JYR327596:JYR327612 KIN327596:KIN327612 KSJ327596:KSJ327612 LCF327596:LCF327612 LMB327596:LMB327612 LVX327596:LVX327612 MFT327596:MFT327612 MPP327596:MPP327612 MZL327596:MZL327612 NJH327596:NJH327612 NTD327596:NTD327612 OCZ327596:OCZ327612 OMV327596:OMV327612 OWR327596:OWR327612 PGN327596:PGN327612 PQJ327596:PQJ327612 QAF327596:QAF327612 QKB327596:QKB327612 QTX327596:QTX327612 RDT327596:RDT327612 RNP327596:RNP327612 RXL327596:RXL327612 SHH327596:SHH327612 SRD327596:SRD327612 TAZ327596:TAZ327612 TKV327596:TKV327612 TUR327596:TUR327612 UEN327596:UEN327612 UOJ327596:UOJ327612 UYF327596:UYF327612 VIB327596:VIB327612 VRX327596:VRX327612 WBT327596:WBT327612 WLP327596:WLP327612 WVL327596:WVL327612 D393132:D393148 IZ393132:IZ393148 SV393132:SV393148 ACR393132:ACR393148 AMN393132:AMN393148 AWJ393132:AWJ393148 BGF393132:BGF393148 BQB393132:BQB393148 BZX393132:BZX393148 CJT393132:CJT393148 CTP393132:CTP393148 DDL393132:DDL393148 DNH393132:DNH393148 DXD393132:DXD393148 EGZ393132:EGZ393148 EQV393132:EQV393148 FAR393132:FAR393148 FKN393132:FKN393148 FUJ393132:FUJ393148 GEF393132:GEF393148 GOB393132:GOB393148 GXX393132:GXX393148 HHT393132:HHT393148 HRP393132:HRP393148 IBL393132:IBL393148 ILH393132:ILH393148 IVD393132:IVD393148 JEZ393132:JEZ393148 JOV393132:JOV393148 JYR393132:JYR393148 KIN393132:KIN393148 KSJ393132:KSJ393148 LCF393132:LCF393148 LMB393132:LMB393148 LVX393132:LVX393148 MFT393132:MFT393148 MPP393132:MPP393148 MZL393132:MZL393148 NJH393132:NJH393148 NTD393132:NTD393148 OCZ393132:OCZ393148 OMV393132:OMV393148 OWR393132:OWR393148 PGN393132:PGN393148 PQJ393132:PQJ393148 QAF393132:QAF393148 QKB393132:QKB393148 QTX393132:QTX393148 RDT393132:RDT393148 RNP393132:RNP393148 RXL393132:RXL393148 SHH393132:SHH393148 SRD393132:SRD393148 TAZ393132:TAZ393148 TKV393132:TKV393148 TUR393132:TUR393148 UEN393132:UEN393148 UOJ393132:UOJ393148 UYF393132:UYF393148 VIB393132:VIB393148 VRX393132:VRX393148 WBT393132:WBT393148 WLP393132:WLP393148 WVL393132:WVL393148 D458668:D458684 IZ458668:IZ458684 SV458668:SV458684 ACR458668:ACR458684 AMN458668:AMN458684 AWJ458668:AWJ458684 BGF458668:BGF458684 BQB458668:BQB458684 BZX458668:BZX458684 CJT458668:CJT458684 CTP458668:CTP458684 DDL458668:DDL458684 DNH458668:DNH458684 DXD458668:DXD458684 EGZ458668:EGZ458684 EQV458668:EQV458684 FAR458668:FAR458684 FKN458668:FKN458684 FUJ458668:FUJ458684 GEF458668:GEF458684 GOB458668:GOB458684 GXX458668:GXX458684 HHT458668:HHT458684 HRP458668:HRP458684 IBL458668:IBL458684 ILH458668:ILH458684 IVD458668:IVD458684 JEZ458668:JEZ458684 JOV458668:JOV458684 JYR458668:JYR458684 KIN458668:KIN458684 KSJ458668:KSJ458684 LCF458668:LCF458684 LMB458668:LMB458684 LVX458668:LVX458684 MFT458668:MFT458684 MPP458668:MPP458684 MZL458668:MZL458684 NJH458668:NJH458684 NTD458668:NTD458684 OCZ458668:OCZ458684 OMV458668:OMV458684 OWR458668:OWR458684 PGN458668:PGN458684 PQJ458668:PQJ458684 QAF458668:QAF458684 QKB458668:QKB458684 QTX458668:QTX458684 RDT458668:RDT458684 RNP458668:RNP458684 RXL458668:RXL458684 SHH458668:SHH458684 SRD458668:SRD458684 TAZ458668:TAZ458684 TKV458668:TKV458684 TUR458668:TUR458684 UEN458668:UEN458684 UOJ458668:UOJ458684 UYF458668:UYF458684 VIB458668:VIB458684 VRX458668:VRX458684 WBT458668:WBT458684 WLP458668:WLP458684 WVL458668:WVL458684 D524204:D524220 IZ524204:IZ524220 SV524204:SV524220 ACR524204:ACR524220 AMN524204:AMN524220 AWJ524204:AWJ524220 BGF524204:BGF524220 BQB524204:BQB524220 BZX524204:BZX524220 CJT524204:CJT524220 CTP524204:CTP524220 DDL524204:DDL524220 DNH524204:DNH524220 DXD524204:DXD524220 EGZ524204:EGZ524220 EQV524204:EQV524220 FAR524204:FAR524220 FKN524204:FKN524220 FUJ524204:FUJ524220 GEF524204:GEF524220 GOB524204:GOB524220 GXX524204:GXX524220 HHT524204:HHT524220 HRP524204:HRP524220 IBL524204:IBL524220 ILH524204:ILH524220 IVD524204:IVD524220 JEZ524204:JEZ524220 JOV524204:JOV524220 JYR524204:JYR524220 KIN524204:KIN524220 KSJ524204:KSJ524220 LCF524204:LCF524220 LMB524204:LMB524220 LVX524204:LVX524220 MFT524204:MFT524220 MPP524204:MPP524220 MZL524204:MZL524220 NJH524204:NJH524220 NTD524204:NTD524220 OCZ524204:OCZ524220 OMV524204:OMV524220 OWR524204:OWR524220 PGN524204:PGN524220 PQJ524204:PQJ524220 QAF524204:QAF524220 QKB524204:QKB524220 QTX524204:QTX524220 RDT524204:RDT524220 RNP524204:RNP524220 RXL524204:RXL524220 SHH524204:SHH524220 SRD524204:SRD524220 TAZ524204:TAZ524220 TKV524204:TKV524220 TUR524204:TUR524220 UEN524204:UEN524220 UOJ524204:UOJ524220 UYF524204:UYF524220 VIB524204:VIB524220 VRX524204:VRX524220 WBT524204:WBT524220 WLP524204:WLP524220 WVL524204:WVL524220 D589740:D589756 IZ589740:IZ589756 SV589740:SV589756 ACR589740:ACR589756 AMN589740:AMN589756 AWJ589740:AWJ589756 BGF589740:BGF589756 BQB589740:BQB589756 BZX589740:BZX589756 CJT589740:CJT589756 CTP589740:CTP589756 DDL589740:DDL589756 DNH589740:DNH589756 DXD589740:DXD589756 EGZ589740:EGZ589756 EQV589740:EQV589756 FAR589740:FAR589756 FKN589740:FKN589756 FUJ589740:FUJ589756 GEF589740:GEF589756 GOB589740:GOB589756 GXX589740:GXX589756 HHT589740:HHT589756 HRP589740:HRP589756 IBL589740:IBL589756 ILH589740:ILH589756 IVD589740:IVD589756 JEZ589740:JEZ589756 JOV589740:JOV589756 JYR589740:JYR589756 KIN589740:KIN589756 KSJ589740:KSJ589756 LCF589740:LCF589756 LMB589740:LMB589756 LVX589740:LVX589756 MFT589740:MFT589756 MPP589740:MPP589756 MZL589740:MZL589756 NJH589740:NJH589756 NTD589740:NTD589756 OCZ589740:OCZ589756 OMV589740:OMV589756 OWR589740:OWR589756 PGN589740:PGN589756 PQJ589740:PQJ589756 QAF589740:QAF589756 QKB589740:QKB589756 QTX589740:QTX589756 RDT589740:RDT589756 RNP589740:RNP589756 RXL589740:RXL589756 SHH589740:SHH589756 SRD589740:SRD589756 TAZ589740:TAZ589756 TKV589740:TKV589756 TUR589740:TUR589756 UEN589740:UEN589756 UOJ589740:UOJ589756 UYF589740:UYF589756 VIB589740:VIB589756 VRX589740:VRX589756 WBT589740:WBT589756 WLP589740:WLP589756 WVL589740:WVL589756 D655276:D655292 IZ655276:IZ655292 SV655276:SV655292 ACR655276:ACR655292 AMN655276:AMN655292 AWJ655276:AWJ655292 BGF655276:BGF655292 BQB655276:BQB655292 BZX655276:BZX655292 CJT655276:CJT655292 CTP655276:CTP655292 DDL655276:DDL655292 DNH655276:DNH655292 DXD655276:DXD655292 EGZ655276:EGZ655292 EQV655276:EQV655292 FAR655276:FAR655292 FKN655276:FKN655292 FUJ655276:FUJ655292 GEF655276:GEF655292 GOB655276:GOB655292 GXX655276:GXX655292 HHT655276:HHT655292 HRP655276:HRP655292 IBL655276:IBL655292 ILH655276:ILH655292 IVD655276:IVD655292 JEZ655276:JEZ655292 JOV655276:JOV655292 JYR655276:JYR655292 KIN655276:KIN655292 KSJ655276:KSJ655292 LCF655276:LCF655292 LMB655276:LMB655292 LVX655276:LVX655292 MFT655276:MFT655292 MPP655276:MPP655292 MZL655276:MZL655292 NJH655276:NJH655292 NTD655276:NTD655292 OCZ655276:OCZ655292 OMV655276:OMV655292 OWR655276:OWR655292 PGN655276:PGN655292 PQJ655276:PQJ655292 QAF655276:QAF655292 QKB655276:QKB655292 QTX655276:QTX655292 RDT655276:RDT655292 RNP655276:RNP655292 RXL655276:RXL655292 SHH655276:SHH655292 SRD655276:SRD655292 TAZ655276:TAZ655292 TKV655276:TKV655292 TUR655276:TUR655292 UEN655276:UEN655292 UOJ655276:UOJ655292 UYF655276:UYF655292 VIB655276:VIB655292 VRX655276:VRX655292 WBT655276:WBT655292 WLP655276:WLP655292 WVL655276:WVL655292 D720812:D720828 IZ720812:IZ720828 SV720812:SV720828 ACR720812:ACR720828 AMN720812:AMN720828 AWJ720812:AWJ720828 BGF720812:BGF720828 BQB720812:BQB720828 BZX720812:BZX720828 CJT720812:CJT720828 CTP720812:CTP720828 DDL720812:DDL720828 DNH720812:DNH720828 DXD720812:DXD720828 EGZ720812:EGZ720828 EQV720812:EQV720828 FAR720812:FAR720828 FKN720812:FKN720828 FUJ720812:FUJ720828 GEF720812:GEF720828 GOB720812:GOB720828 GXX720812:GXX720828 HHT720812:HHT720828 HRP720812:HRP720828 IBL720812:IBL720828 ILH720812:ILH720828 IVD720812:IVD720828 JEZ720812:JEZ720828 JOV720812:JOV720828 JYR720812:JYR720828 KIN720812:KIN720828 KSJ720812:KSJ720828 LCF720812:LCF720828 LMB720812:LMB720828 LVX720812:LVX720828 MFT720812:MFT720828 MPP720812:MPP720828 MZL720812:MZL720828 NJH720812:NJH720828 NTD720812:NTD720828 OCZ720812:OCZ720828 OMV720812:OMV720828 OWR720812:OWR720828 PGN720812:PGN720828 PQJ720812:PQJ720828 QAF720812:QAF720828 QKB720812:QKB720828 QTX720812:QTX720828 RDT720812:RDT720828 RNP720812:RNP720828 RXL720812:RXL720828 SHH720812:SHH720828 SRD720812:SRD720828 TAZ720812:TAZ720828 TKV720812:TKV720828 TUR720812:TUR720828 UEN720812:UEN720828 UOJ720812:UOJ720828 UYF720812:UYF720828 VIB720812:VIB720828 VRX720812:VRX720828 WBT720812:WBT720828 WLP720812:WLP720828 WVL720812:WVL720828 D786348:D786364 IZ786348:IZ786364 SV786348:SV786364 ACR786348:ACR786364 AMN786348:AMN786364 AWJ786348:AWJ786364 BGF786348:BGF786364 BQB786348:BQB786364 BZX786348:BZX786364 CJT786348:CJT786364 CTP786348:CTP786364 DDL786348:DDL786364 DNH786348:DNH786364 DXD786348:DXD786364 EGZ786348:EGZ786364 EQV786348:EQV786364 FAR786348:FAR786364 FKN786348:FKN786364 FUJ786348:FUJ786364 GEF786348:GEF786364 GOB786348:GOB786364 GXX786348:GXX786364 HHT786348:HHT786364 HRP786348:HRP786364 IBL786348:IBL786364 ILH786348:ILH786364 IVD786348:IVD786364 JEZ786348:JEZ786364 JOV786348:JOV786364 JYR786348:JYR786364 KIN786348:KIN786364 KSJ786348:KSJ786364 LCF786348:LCF786364 LMB786348:LMB786364 LVX786348:LVX786364 MFT786348:MFT786364 MPP786348:MPP786364 MZL786348:MZL786364 NJH786348:NJH786364 NTD786348:NTD786364 OCZ786348:OCZ786364 OMV786348:OMV786364 OWR786348:OWR786364 PGN786348:PGN786364 PQJ786348:PQJ786364 QAF786348:QAF786364 QKB786348:QKB786364 QTX786348:QTX786364 RDT786348:RDT786364 RNP786348:RNP786364 RXL786348:RXL786364 SHH786348:SHH786364 SRD786348:SRD786364 TAZ786348:TAZ786364 TKV786348:TKV786364 TUR786348:TUR786364 UEN786348:UEN786364 UOJ786348:UOJ786364 UYF786348:UYF786364 VIB786348:VIB786364 VRX786348:VRX786364 WBT786348:WBT786364 WLP786348:WLP786364 WVL786348:WVL786364 D851884:D851900 IZ851884:IZ851900 SV851884:SV851900 ACR851884:ACR851900 AMN851884:AMN851900 AWJ851884:AWJ851900 BGF851884:BGF851900 BQB851884:BQB851900 BZX851884:BZX851900 CJT851884:CJT851900 CTP851884:CTP851900 DDL851884:DDL851900 DNH851884:DNH851900 DXD851884:DXD851900 EGZ851884:EGZ851900 EQV851884:EQV851900 FAR851884:FAR851900 FKN851884:FKN851900 FUJ851884:FUJ851900 GEF851884:GEF851900 GOB851884:GOB851900 GXX851884:GXX851900 HHT851884:HHT851900 HRP851884:HRP851900 IBL851884:IBL851900 ILH851884:ILH851900 IVD851884:IVD851900 JEZ851884:JEZ851900 JOV851884:JOV851900 JYR851884:JYR851900 KIN851884:KIN851900 KSJ851884:KSJ851900 LCF851884:LCF851900 LMB851884:LMB851900 LVX851884:LVX851900 MFT851884:MFT851900 MPP851884:MPP851900 MZL851884:MZL851900 NJH851884:NJH851900 NTD851884:NTD851900 OCZ851884:OCZ851900 OMV851884:OMV851900 OWR851884:OWR851900 PGN851884:PGN851900 PQJ851884:PQJ851900 QAF851884:QAF851900 QKB851884:QKB851900 QTX851884:QTX851900 RDT851884:RDT851900 RNP851884:RNP851900 RXL851884:RXL851900 SHH851884:SHH851900 SRD851884:SRD851900 TAZ851884:TAZ851900 TKV851884:TKV851900 TUR851884:TUR851900 UEN851884:UEN851900 UOJ851884:UOJ851900 UYF851884:UYF851900 VIB851884:VIB851900 VRX851884:VRX851900 WBT851884:WBT851900 WLP851884:WLP851900 WVL851884:WVL851900 D917420:D917436 IZ917420:IZ917436 SV917420:SV917436 ACR917420:ACR917436 AMN917420:AMN917436 AWJ917420:AWJ917436 BGF917420:BGF917436 BQB917420:BQB917436 BZX917420:BZX917436 CJT917420:CJT917436 CTP917420:CTP917436 DDL917420:DDL917436 DNH917420:DNH917436 DXD917420:DXD917436 EGZ917420:EGZ917436 EQV917420:EQV917436 FAR917420:FAR917436 FKN917420:FKN917436 FUJ917420:FUJ917436 GEF917420:GEF917436 GOB917420:GOB917436 GXX917420:GXX917436 HHT917420:HHT917436 HRP917420:HRP917436 IBL917420:IBL917436 ILH917420:ILH917436 IVD917420:IVD917436 JEZ917420:JEZ917436 JOV917420:JOV917436 JYR917420:JYR917436 KIN917420:KIN917436 KSJ917420:KSJ917436 LCF917420:LCF917436 LMB917420:LMB917436 LVX917420:LVX917436 MFT917420:MFT917436 MPP917420:MPP917436 MZL917420:MZL917436 NJH917420:NJH917436 NTD917420:NTD917436 OCZ917420:OCZ917436 OMV917420:OMV917436 OWR917420:OWR917436 PGN917420:PGN917436 PQJ917420:PQJ917436 QAF917420:QAF917436 QKB917420:QKB917436 QTX917420:QTX917436 RDT917420:RDT917436 RNP917420:RNP917436 RXL917420:RXL917436 SHH917420:SHH917436 SRD917420:SRD917436 TAZ917420:TAZ917436 TKV917420:TKV917436 TUR917420:TUR917436 UEN917420:UEN917436 UOJ917420:UOJ917436 UYF917420:UYF917436 VIB917420:VIB917436 VRX917420:VRX917436 WBT917420:WBT917436 WLP917420:WLP917436 WVL917420:WVL917436 D982956:D982972 IZ982956:IZ982972 SV982956:SV982972 ACR982956:ACR982972 AMN982956:AMN982972 AWJ982956:AWJ982972 BGF982956:BGF982972 BQB982956:BQB982972 BZX982956:BZX982972 CJT982956:CJT982972 CTP982956:CTP982972 DDL982956:DDL982972 DNH982956:DNH982972 DXD982956:DXD982972 EGZ982956:EGZ982972 EQV982956:EQV982972 FAR982956:FAR982972 FKN982956:FKN982972 FUJ982956:FUJ982972 GEF982956:GEF982972 GOB982956:GOB982972 GXX982956:GXX982972 HHT982956:HHT982972 HRP982956:HRP982972 IBL982956:IBL982972 ILH982956:ILH982972 IVD982956:IVD982972 JEZ982956:JEZ982972 JOV982956:JOV982972 JYR982956:JYR982972 KIN982956:KIN982972 KSJ982956:KSJ982972 LCF982956:LCF982972 LMB982956:LMB982972 LVX982956:LVX982972 MFT982956:MFT982972 MPP982956:MPP982972 MZL982956:MZL982972 NJH982956:NJH982972 NTD982956:NTD982972 OCZ982956:OCZ982972 OMV982956:OMV982972 OWR982956:OWR982972 PGN982956:PGN982972 PQJ982956:PQJ982972 QAF982956:QAF982972 QKB982956:QKB982972 QTX982956:QTX982972 RDT982956:RDT982972 RNP982956:RNP982972 RXL982956:RXL982972 SHH982956:SHH982972 SRD982956:SRD982972 TAZ982956:TAZ982972 TKV982956:TKV982972 TUR982956:TUR982972 UEN982956:UEN982972 UOJ982956:UOJ982972 UYF982956:UYF982972 VIB982956:VIB982972 VRX982956:VRX982972 WBT982956:WBT982972 WLP982956:WLP982972 WVL982956:WVL982972 D65474:D65475 IZ65474:IZ65475 SV65474:SV65475 ACR65474:ACR65475 AMN65474:AMN65475 AWJ65474:AWJ65475 BGF65474:BGF65475 BQB65474:BQB65475 BZX65474:BZX65475 CJT65474:CJT65475 CTP65474:CTP65475 DDL65474:DDL65475 DNH65474:DNH65475 DXD65474:DXD65475 EGZ65474:EGZ65475 EQV65474:EQV65475 FAR65474:FAR65475 FKN65474:FKN65475 FUJ65474:FUJ65475 GEF65474:GEF65475 GOB65474:GOB65475 GXX65474:GXX65475 HHT65474:HHT65475 HRP65474:HRP65475 IBL65474:IBL65475 ILH65474:ILH65475 IVD65474:IVD65475 JEZ65474:JEZ65475 JOV65474:JOV65475 JYR65474:JYR65475 KIN65474:KIN65475 KSJ65474:KSJ65475 LCF65474:LCF65475 LMB65474:LMB65475 LVX65474:LVX65475 MFT65474:MFT65475 MPP65474:MPP65475 MZL65474:MZL65475 NJH65474:NJH65475 NTD65474:NTD65475 OCZ65474:OCZ65475 OMV65474:OMV65475 OWR65474:OWR65475 PGN65474:PGN65475 PQJ65474:PQJ65475 QAF65474:QAF65475 QKB65474:QKB65475 QTX65474:QTX65475 RDT65474:RDT65475 RNP65474:RNP65475 RXL65474:RXL65475 SHH65474:SHH65475 SRD65474:SRD65475 TAZ65474:TAZ65475 TKV65474:TKV65475 TUR65474:TUR65475 UEN65474:UEN65475 UOJ65474:UOJ65475 UYF65474:UYF65475 VIB65474:VIB65475 VRX65474:VRX65475 WBT65474:WBT65475 WLP65474:WLP65475 WVL65474:WVL65475 D131010:D131011 IZ131010:IZ131011 SV131010:SV131011 ACR131010:ACR131011 AMN131010:AMN131011 AWJ131010:AWJ131011 BGF131010:BGF131011 BQB131010:BQB131011 BZX131010:BZX131011 CJT131010:CJT131011 CTP131010:CTP131011 DDL131010:DDL131011 DNH131010:DNH131011 DXD131010:DXD131011 EGZ131010:EGZ131011 EQV131010:EQV131011 FAR131010:FAR131011 FKN131010:FKN131011 FUJ131010:FUJ131011 GEF131010:GEF131011 GOB131010:GOB131011 GXX131010:GXX131011 HHT131010:HHT131011 HRP131010:HRP131011 IBL131010:IBL131011 ILH131010:ILH131011 IVD131010:IVD131011 JEZ131010:JEZ131011 JOV131010:JOV131011 JYR131010:JYR131011 KIN131010:KIN131011 KSJ131010:KSJ131011 LCF131010:LCF131011 LMB131010:LMB131011 LVX131010:LVX131011 MFT131010:MFT131011 MPP131010:MPP131011 MZL131010:MZL131011 NJH131010:NJH131011 NTD131010:NTD131011 OCZ131010:OCZ131011 OMV131010:OMV131011 OWR131010:OWR131011 PGN131010:PGN131011 PQJ131010:PQJ131011 QAF131010:QAF131011 QKB131010:QKB131011 QTX131010:QTX131011 RDT131010:RDT131011 RNP131010:RNP131011 RXL131010:RXL131011 SHH131010:SHH131011 SRD131010:SRD131011 TAZ131010:TAZ131011 TKV131010:TKV131011 TUR131010:TUR131011 UEN131010:UEN131011 UOJ131010:UOJ131011 UYF131010:UYF131011 VIB131010:VIB131011 VRX131010:VRX131011 WBT131010:WBT131011 WLP131010:WLP131011 WVL131010:WVL131011 D196546:D196547 IZ196546:IZ196547 SV196546:SV196547 ACR196546:ACR196547 AMN196546:AMN196547 AWJ196546:AWJ196547 BGF196546:BGF196547 BQB196546:BQB196547 BZX196546:BZX196547 CJT196546:CJT196547 CTP196546:CTP196547 DDL196546:DDL196547 DNH196546:DNH196547 DXD196546:DXD196547 EGZ196546:EGZ196547 EQV196546:EQV196547 FAR196546:FAR196547 FKN196546:FKN196547 FUJ196546:FUJ196547 GEF196546:GEF196547 GOB196546:GOB196547 GXX196546:GXX196547 HHT196546:HHT196547 HRP196546:HRP196547 IBL196546:IBL196547 ILH196546:ILH196547 IVD196546:IVD196547 JEZ196546:JEZ196547 JOV196546:JOV196547 JYR196546:JYR196547 KIN196546:KIN196547 KSJ196546:KSJ196547 LCF196546:LCF196547 LMB196546:LMB196547 LVX196546:LVX196547 MFT196546:MFT196547 MPP196546:MPP196547 MZL196546:MZL196547 NJH196546:NJH196547 NTD196546:NTD196547 OCZ196546:OCZ196547 OMV196546:OMV196547 OWR196546:OWR196547 PGN196546:PGN196547 PQJ196546:PQJ196547 QAF196546:QAF196547 QKB196546:QKB196547 QTX196546:QTX196547 RDT196546:RDT196547 RNP196546:RNP196547 RXL196546:RXL196547 SHH196546:SHH196547 SRD196546:SRD196547 TAZ196546:TAZ196547 TKV196546:TKV196547 TUR196546:TUR196547 UEN196546:UEN196547 UOJ196546:UOJ196547 UYF196546:UYF196547 VIB196546:VIB196547 VRX196546:VRX196547 WBT196546:WBT196547 WLP196546:WLP196547 WVL196546:WVL196547 D262082:D262083 IZ262082:IZ262083 SV262082:SV262083 ACR262082:ACR262083 AMN262082:AMN262083 AWJ262082:AWJ262083 BGF262082:BGF262083 BQB262082:BQB262083 BZX262082:BZX262083 CJT262082:CJT262083 CTP262082:CTP262083 DDL262082:DDL262083 DNH262082:DNH262083 DXD262082:DXD262083 EGZ262082:EGZ262083 EQV262082:EQV262083 FAR262082:FAR262083 FKN262082:FKN262083 FUJ262082:FUJ262083 GEF262082:GEF262083 GOB262082:GOB262083 GXX262082:GXX262083 HHT262082:HHT262083 HRP262082:HRP262083 IBL262082:IBL262083 ILH262082:ILH262083 IVD262082:IVD262083 JEZ262082:JEZ262083 JOV262082:JOV262083 JYR262082:JYR262083 KIN262082:KIN262083 KSJ262082:KSJ262083 LCF262082:LCF262083 LMB262082:LMB262083 LVX262082:LVX262083 MFT262082:MFT262083 MPP262082:MPP262083 MZL262082:MZL262083 NJH262082:NJH262083 NTD262082:NTD262083 OCZ262082:OCZ262083 OMV262082:OMV262083 OWR262082:OWR262083 PGN262082:PGN262083 PQJ262082:PQJ262083 QAF262082:QAF262083 QKB262082:QKB262083 QTX262082:QTX262083 RDT262082:RDT262083 RNP262082:RNP262083 RXL262082:RXL262083 SHH262082:SHH262083 SRD262082:SRD262083 TAZ262082:TAZ262083 TKV262082:TKV262083 TUR262082:TUR262083 UEN262082:UEN262083 UOJ262082:UOJ262083 UYF262082:UYF262083 VIB262082:VIB262083 VRX262082:VRX262083 WBT262082:WBT262083 WLP262082:WLP262083 WVL262082:WVL262083 D327618:D327619 IZ327618:IZ327619 SV327618:SV327619 ACR327618:ACR327619 AMN327618:AMN327619 AWJ327618:AWJ327619 BGF327618:BGF327619 BQB327618:BQB327619 BZX327618:BZX327619 CJT327618:CJT327619 CTP327618:CTP327619 DDL327618:DDL327619 DNH327618:DNH327619 DXD327618:DXD327619 EGZ327618:EGZ327619 EQV327618:EQV327619 FAR327618:FAR327619 FKN327618:FKN327619 FUJ327618:FUJ327619 GEF327618:GEF327619 GOB327618:GOB327619 GXX327618:GXX327619 HHT327618:HHT327619 HRP327618:HRP327619 IBL327618:IBL327619 ILH327618:ILH327619 IVD327618:IVD327619 JEZ327618:JEZ327619 JOV327618:JOV327619 JYR327618:JYR327619 KIN327618:KIN327619 KSJ327618:KSJ327619 LCF327618:LCF327619 LMB327618:LMB327619 LVX327618:LVX327619 MFT327618:MFT327619 MPP327618:MPP327619 MZL327618:MZL327619 NJH327618:NJH327619 NTD327618:NTD327619 OCZ327618:OCZ327619 OMV327618:OMV327619 OWR327618:OWR327619 PGN327618:PGN327619 PQJ327618:PQJ327619 QAF327618:QAF327619 QKB327618:QKB327619 QTX327618:QTX327619 RDT327618:RDT327619 RNP327618:RNP327619 RXL327618:RXL327619 SHH327618:SHH327619 SRD327618:SRD327619 TAZ327618:TAZ327619 TKV327618:TKV327619 TUR327618:TUR327619 UEN327618:UEN327619 UOJ327618:UOJ327619 UYF327618:UYF327619 VIB327618:VIB327619 VRX327618:VRX327619 WBT327618:WBT327619 WLP327618:WLP327619 WVL327618:WVL327619 D393154:D393155 IZ393154:IZ393155 SV393154:SV393155 ACR393154:ACR393155 AMN393154:AMN393155 AWJ393154:AWJ393155 BGF393154:BGF393155 BQB393154:BQB393155 BZX393154:BZX393155 CJT393154:CJT393155 CTP393154:CTP393155 DDL393154:DDL393155 DNH393154:DNH393155 DXD393154:DXD393155 EGZ393154:EGZ393155 EQV393154:EQV393155 FAR393154:FAR393155 FKN393154:FKN393155 FUJ393154:FUJ393155 GEF393154:GEF393155 GOB393154:GOB393155 GXX393154:GXX393155 HHT393154:HHT393155 HRP393154:HRP393155 IBL393154:IBL393155 ILH393154:ILH393155 IVD393154:IVD393155 JEZ393154:JEZ393155 JOV393154:JOV393155 JYR393154:JYR393155 KIN393154:KIN393155 KSJ393154:KSJ393155 LCF393154:LCF393155 LMB393154:LMB393155 LVX393154:LVX393155 MFT393154:MFT393155 MPP393154:MPP393155 MZL393154:MZL393155 NJH393154:NJH393155 NTD393154:NTD393155 OCZ393154:OCZ393155 OMV393154:OMV393155 OWR393154:OWR393155 PGN393154:PGN393155 PQJ393154:PQJ393155 QAF393154:QAF393155 QKB393154:QKB393155 QTX393154:QTX393155 RDT393154:RDT393155 RNP393154:RNP393155 RXL393154:RXL393155 SHH393154:SHH393155 SRD393154:SRD393155 TAZ393154:TAZ393155 TKV393154:TKV393155 TUR393154:TUR393155 UEN393154:UEN393155 UOJ393154:UOJ393155 UYF393154:UYF393155 VIB393154:VIB393155 VRX393154:VRX393155 WBT393154:WBT393155 WLP393154:WLP393155 WVL393154:WVL393155 D458690:D458691 IZ458690:IZ458691 SV458690:SV458691 ACR458690:ACR458691 AMN458690:AMN458691 AWJ458690:AWJ458691 BGF458690:BGF458691 BQB458690:BQB458691 BZX458690:BZX458691 CJT458690:CJT458691 CTP458690:CTP458691 DDL458690:DDL458691 DNH458690:DNH458691 DXD458690:DXD458691 EGZ458690:EGZ458691 EQV458690:EQV458691 FAR458690:FAR458691 FKN458690:FKN458691 FUJ458690:FUJ458691 GEF458690:GEF458691 GOB458690:GOB458691 GXX458690:GXX458691 HHT458690:HHT458691 HRP458690:HRP458691 IBL458690:IBL458691 ILH458690:ILH458691 IVD458690:IVD458691 JEZ458690:JEZ458691 JOV458690:JOV458691 JYR458690:JYR458691 KIN458690:KIN458691 KSJ458690:KSJ458691 LCF458690:LCF458691 LMB458690:LMB458691 LVX458690:LVX458691 MFT458690:MFT458691 MPP458690:MPP458691 MZL458690:MZL458691 NJH458690:NJH458691 NTD458690:NTD458691 OCZ458690:OCZ458691 OMV458690:OMV458691 OWR458690:OWR458691 PGN458690:PGN458691 PQJ458690:PQJ458691 QAF458690:QAF458691 QKB458690:QKB458691 QTX458690:QTX458691 RDT458690:RDT458691 RNP458690:RNP458691 RXL458690:RXL458691 SHH458690:SHH458691 SRD458690:SRD458691 TAZ458690:TAZ458691 TKV458690:TKV458691 TUR458690:TUR458691 UEN458690:UEN458691 UOJ458690:UOJ458691 UYF458690:UYF458691 VIB458690:VIB458691 VRX458690:VRX458691 WBT458690:WBT458691 WLP458690:WLP458691 WVL458690:WVL458691 D524226:D524227 IZ524226:IZ524227 SV524226:SV524227 ACR524226:ACR524227 AMN524226:AMN524227 AWJ524226:AWJ524227 BGF524226:BGF524227 BQB524226:BQB524227 BZX524226:BZX524227 CJT524226:CJT524227 CTP524226:CTP524227 DDL524226:DDL524227 DNH524226:DNH524227 DXD524226:DXD524227 EGZ524226:EGZ524227 EQV524226:EQV524227 FAR524226:FAR524227 FKN524226:FKN524227 FUJ524226:FUJ524227 GEF524226:GEF524227 GOB524226:GOB524227 GXX524226:GXX524227 HHT524226:HHT524227 HRP524226:HRP524227 IBL524226:IBL524227 ILH524226:ILH524227 IVD524226:IVD524227 JEZ524226:JEZ524227 JOV524226:JOV524227 JYR524226:JYR524227 KIN524226:KIN524227 KSJ524226:KSJ524227 LCF524226:LCF524227 LMB524226:LMB524227 LVX524226:LVX524227 MFT524226:MFT524227 MPP524226:MPP524227 MZL524226:MZL524227 NJH524226:NJH524227 NTD524226:NTD524227 OCZ524226:OCZ524227 OMV524226:OMV524227 OWR524226:OWR524227 PGN524226:PGN524227 PQJ524226:PQJ524227 QAF524226:QAF524227 QKB524226:QKB524227 QTX524226:QTX524227 RDT524226:RDT524227 RNP524226:RNP524227 RXL524226:RXL524227 SHH524226:SHH524227 SRD524226:SRD524227 TAZ524226:TAZ524227 TKV524226:TKV524227 TUR524226:TUR524227 UEN524226:UEN524227 UOJ524226:UOJ524227 UYF524226:UYF524227 VIB524226:VIB524227 VRX524226:VRX524227 WBT524226:WBT524227 WLP524226:WLP524227 WVL524226:WVL524227 D589762:D589763 IZ589762:IZ589763 SV589762:SV589763 ACR589762:ACR589763 AMN589762:AMN589763 AWJ589762:AWJ589763 BGF589762:BGF589763 BQB589762:BQB589763 BZX589762:BZX589763 CJT589762:CJT589763 CTP589762:CTP589763 DDL589762:DDL589763 DNH589762:DNH589763 DXD589762:DXD589763 EGZ589762:EGZ589763 EQV589762:EQV589763 FAR589762:FAR589763 FKN589762:FKN589763 FUJ589762:FUJ589763 GEF589762:GEF589763 GOB589762:GOB589763 GXX589762:GXX589763 HHT589762:HHT589763 HRP589762:HRP589763 IBL589762:IBL589763 ILH589762:ILH589763 IVD589762:IVD589763 JEZ589762:JEZ589763 JOV589762:JOV589763 JYR589762:JYR589763 KIN589762:KIN589763 KSJ589762:KSJ589763 LCF589762:LCF589763 LMB589762:LMB589763 LVX589762:LVX589763 MFT589762:MFT589763 MPP589762:MPP589763 MZL589762:MZL589763 NJH589762:NJH589763 NTD589762:NTD589763 OCZ589762:OCZ589763 OMV589762:OMV589763 OWR589762:OWR589763 PGN589762:PGN589763 PQJ589762:PQJ589763 QAF589762:QAF589763 QKB589762:QKB589763 QTX589762:QTX589763 RDT589762:RDT589763 RNP589762:RNP589763 RXL589762:RXL589763 SHH589762:SHH589763 SRD589762:SRD589763 TAZ589762:TAZ589763 TKV589762:TKV589763 TUR589762:TUR589763 UEN589762:UEN589763 UOJ589762:UOJ589763 UYF589762:UYF589763 VIB589762:VIB589763 VRX589762:VRX589763 WBT589762:WBT589763 WLP589762:WLP589763 WVL589762:WVL589763 D655298:D655299 IZ655298:IZ655299 SV655298:SV655299 ACR655298:ACR655299 AMN655298:AMN655299 AWJ655298:AWJ655299 BGF655298:BGF655299 BQB655298:BQB655299 BZX655298:BZX655299 CJT655298:CJT655299 CTP655298:CTP655299 DDL655298:DDL655299 DNH655298:DNH655299 DXD655298:DXD655299 EGZ655298:EGZ655299 EQV655298:EQV655299 FAR655298:FAR655299 FKN655298:FKN655299 FUJ655298:FUJ655299 GEF655298:GEF655299 GOB655298:GOB655299 GXX655298:GXX655299 HHT655298:HHT655299 HRP655298:HRP655299 IBL655298:IBL655299 ILH655298:ILH655299 IVD655298:IVD655299 JEZ655298:JEZ655299 JOV655298:JOV655299 JYR655298:JYR655299 KIN655298:KIN655299 KSJ655298:KSJ655299 LCF655298:LCF655299 LMB655298:LMB655299 LVX655298:LVX655299 MFT655298:MFT655299 MPP655298:MPP655299 MZL655298:MZL655299 NJH655298:NJH655299 NTD655298:NTD655299 OCZ655298:OCZ655299 OMV655298:OMV655299 OWR655298:OWR655299 PGN655298:PGN655299 PQJ655298:PQJ655299 QAF655298:QAF655299 QKB655298:QKB655299 QTX655298:QTX655299 RDT655298:RDT655299 RNP655298:RNP655299 RXL655298:RXL655299 SHH655298:SHH655299 SRD655298:SRD655299 TAZ655298:TAZ655299 TKV655298:TKV655299 TUR655298:TUR655299 UEN655298:UEN655299 UOJ655298:UOJ655299 UYF655298:UYF655299 VIB655298:VIB655299 VRX655298:VRX655299 WBT655298:WBT655299 WLP655298:WLP655299 WVL655298:WVL655299 D720834:D720835 IZ720834:IZ720835 SV720834:SV720835 ACR720834:ACR720835 AMN720834:AMN720835 AWJ720834:AWJ720835 BGF720834:BGF720835 BQB720834:BQB720835 BZX720834:BZX720835 CJT720834:CJT720835 CTP720834:CTP720835 DDL720834:DDL720835 DNH720834:DNH720835 DXD720834:DXD720835 EGZ720834:EGZ720835 EQV720834:EQV720835 FAR720834:FAR720835 FKN720834:FKN720835 FUJ720834:FUJ720835 GEF720834:GEF720835 GOB720834:GOB720835 GXX720834:GXX720835 HHT720834:HHT720835 HRP720834:HRP720835 IBL720834:IBL720835 ILH720834:ILH720835 IVD720834:IVD720835 JEZ720834:JEZ720835 JOV720834:JOV720835 JYR720834:JYR720835 KIN720834:KIN720835 KSJ720834:KSJ720835 LCF720834:LCF720835 LMB720834:LMB720835 LVX720834:LVX720835 MFT720834:MFT720835 MPP720834:MPP720835 MZL720834:MZL720835 NJH720834:NJH720835 NTD720834:NTD720835 OCZ720834:OCZ720835 OMV720834:OMV720835 OWR720834:OWR720835 PGN720834:PGN720835 PQJ720834:PQJ720835 QAF720834:QAF720835 QKB720834:QKB720835 QTX720834:QTX720835 RDT720834:RDT720835 RNP720834:RNP720835 RXL720834:RXL720835 SHH720834:SHH720835 SRD720834:SRD720835 TAZ720834:TAZ720835 TKV720834:TKV720835 TUR720834:TUR720835 UEN720834:UEN720835 UOJ720834:UOJ720835 UYF720834:UYF720835 VIB720834:VIB720835 VRX720834:VRX720835 WBT720834:WBT720835 WLP720834:WLP720835 WVL720834:WVL720835 D786370:D786371 IZ786370:IZ786371 SV786370:SV786371 ACR786370:ACR786371 AMN786370:AMN786371 AWJ786370:AWJ786371 BGF786370:BGF786371 BQB786370:BQB786371 BZX786370:BZX786371 CJT786370:CJT786371 CTP786370:CTP786371 DDL786370:DDL786371 DNH786370:DNH786371 DXD786370:DXD786371 EGZ786370:EGZ786371 EQV786370:EQV786371 FAR786370:FAR786371 FKN786370:FKN786371 FUJ786370:FUJ786371 GEF786370:GEF786371 GOB786370:GOB786371 GXX786370:GXX786371 HHT786370:HHT786371 HRP786370:HRP786371 IBL786370:IBL786371 ILH786370:ILH786371 IVD786370:IVD786371 JEZ786370:JEZ786371 JOV786370:JOV786371 JYR786370:JYR786371 KIN786370:KIN786371 KSJ786370:KSJ786371 LCF786370:LCF786371 LMB786370:LMB786371 LVX786370:LVX786371 MFT786370:MFT786371 MPP786370:MPP786371 MZL786370:MZL786371 NJH786370:NJH786371 NTD786370:NTD786371 OCZ786370:OCZ786371 OMV786370:OMV786371 OWR786370:OWR786371 PGN786370:PGN786371 PQJ786370:PQJ786371 QAF786370:QAF786371 QKB786370:QKB786371 QTX786370:QTX786371 RDT786370:RDT786371 RNP786370:RNP786371 RXL786370:RXL786371 SHH786370:SHH786371 SRD786370:SRD786371 TAZ786370:TAZ786371 TKV786370:TKV786371 TUR786370:TUR786371 UEN786370:UEN786371 UOJ786370:UOJ786371 UYF786370:UYF786371 VIB786370:VIB786371 VRX786370:VRX786371 WBT786370:WBT786371 WLP786370:WLP786371 WVL786370:WVL786371 D851906:D851907 IZ851906:IZ851907 SV851906:SV851907 ACR851906:ACR851907 AMN851906:AMN851907 AWJ851906:AWJ851907 BGF851906:BGF851907 BQB851906:BQB851907 BZX851906:BZX851907 CJT851906:CJT851907 CTP851906:CTP851907 DDL851906:DDL851907 DNH851906:DNH851907 DXD851906:DXD851907 EGZ851906:EGZ851907 EQV851906:EQV851907 FAR851906:FAR851907 FKN851906:FKN851907 FUJ851906:FUJ851907 GEF851906:GEF851907 GOB851906:GOB851907 GXX851906:GXX851907 HHT851906:HHT851907 HRP851906:HRP851907 IBL851906:IBL851907 ILH851906:ILH851907 IVD851906:IVD851907 JEZ851906:JEZ851907 JOV851906:JOV851907 JYR851906:JYR851907 KIN851906:KIN851907 KSJ851906:KSJ851907 LCF851906:LCF851907 LMB851906:LMB851907 LVX851906:LVX851907 MFT851906:MFT851907 MPP851906:MPP851907 MZL851906:MZL851907 NJH851906:NJH851907 NTD851906:NTD851907 OCZ851906:OCZ851907 OMV851906:OMV851907 OWR851906:OWR851907 PGN851906:PGN851907 PQJ851906:PQJ851907 QAF851906:QAF851907 QKB851906:QKB851907 QTX851906:QTX851907 RDT851906:RDT851907 RNP851906:RNP851907 RXL851906:RXL851907 SHH851906:SHH851907 SRD851906:SRD851907 TAZ851906:TAZ851907 TKV851906:TKV851907 TUR851906:TUR851907 UEN851906:UEN851907 UOJ851906:UOJ851907 UYF851906:UYF851907 VIB851906:VIB851907 VRX851906:VRX851907 WBT851906:WBT851907 WLP851906:WLP851907 WVL851906:WVL851907 D917442:D917443 IZ917442:IZ917443 SV917442:SV917443 ACR917442:ACR917443 AMN917442:AMN917443 AWJ917442:AWJ917443 BGF917442:BGF917443 BQB917442:BQB917443 BZX917442:BZX917443 CJT917442:CJT917443 CTP917442:CTP917443 DDL917442:DDL917443 DNH917442:DNH917443 DXD917442:DXD917443 EGZ917442:EGZ917443 EQV917442:EQV917443 FAR917442:FAR917443 FKN917442:FKN917443 FUJ917442:FUJ917443 GEF917442:GEF917443 GOB917442:GOB917443 GXX917442:GXX917443 HHT917442:HHT917443 HRP917442:HRP917443 IBL917442:IBL917443 ILH917442:ILH917443 IVD917442:IVD917443 JEZ917442:JEZ917443 JOV917442:JOV917443 JYR917442:JYR917443 KIN917442:KIN917443 KSJ917442:KSJ917443 LCF917442:LCF917443 LMB917442:LMB917443 LVX917442:LVX917443 MFT917442:MFT917443 MPP917442:MPP917443 MZL917442:MZL917443 NJH917442:NJH917443 NTD917442:NTD917443 OCZ917442:OCZ917443 OMV917442:OMV917443 OWR917442:OWR917443 PGN917442:PGN917443 PQJ917442:PQJ917443 QAF917442:QAF917443 QKB917442:QKB917443 QTX917442:QTX917443 RDT917442:RDT917443 RNP917442:RNP917443 RXL917442:RXL917443 SHH917442:SHH917443 SRD917442:SRD917443 TAZ917442:TAZ917443 TKV917442:TKV917443 TUR917442:TUR917443 UEN917442:UEN917443 UOJ917442:UOJ917443 UYF917442:UYF917443 VIB917442:VIB917443 VRX917442:VRX917443 WBT917442:WBT917443 WLP917442:WLP917443 WVL917442:WVL917443 D982978:D982979 IZ982978:IZ982979 SV982978:SV982979 ACR982978:ACR982979 AMN982978:AMN982979 AWJ982978:AWJ982979 BGF982978:BGF982979 BQB982978:BQB982979 BZX982978:BZX982979 CJT982978:CJT982979 CTP982978:CTP982979 DDL982978:DDL982979 DNH982978:DNH982979 DXD982978:DXD982979 EGZ982978:EGZ982979 EQV982978:EQV982979 FAR982978:FAR982979 FKN982978:FKN982979 FUJ982978:FUJ982979 GEF982978:GEF982979 GOB982978:GOB982979 GXX982978:GXX982979 HHT982978:HHT982979 HRP982978:HRP982979 IBL982978:IBL982979 ILH982978:ILH982979 IVD982978:IVD982979 JEZ982978:JEZ982979 JOV982978:JOV982979 JYR982978:JYR982979 KIN982978:KIN982979 KSJ982978:KSJ982979 LCF982978:LCF982979 LMB982978:LMB982979 LVX982978:LVX982979 MFT982978:MFT982979 MPP982978:MPP982979 MZL982978:MZL982979 NJH982978:NJH982979 NTD982978:NTD982979 OCZ982978:OCZ982979 OMV982978:OMV982979 OWR982978:OWR982979 PGN982978:PGN982979 PQJ982978:PQJ982979 QAF982978:QAF982979 QKB982978:QKB982979 QTX982978:QTX982979 RDT982978:RDT982979 RNP982978:RNP982979 RXL982978:RXL982979 SHH982978:SHH982979 SRD982978:SRD982979 TAZ982978:TAZ982979 TKV982978:TKV982979 TUR982978:TUR982979 UEN982978:UEN982979 UOJ982978:UOJ982979 UYF982978:UYF982979 VIB982978:VIB982979 VRX982978:VRX982979 WBT982978:WBT982979 WLP982978:WLP982979 WVL982978:WVL982979 D65486:D65491 IZ65486:IZ65491 SV65486:SV65491 ACR65486:ACR65491 AMN65486:AMN65491 AWJ65486:AWJ65491 BGF65486:BGF65491 BQB65486:BQB65491 BZX65486:BZX65491 CJT65486:CJT65491 CTP65486:CTP65491 DDL65486:DDL65491 DNH65486:DNH65491 DXD65486:DXD65491 EGZ65486:EGZ65491 EQV65486:EQV65491 FAR65486:FAR65491 FKN65486:FKN65491 FUJ65486:FUJ65491 GEF65486:GEF65491 GOB65486:GOB65491 GXX65486:GXX65491 HHT65486:HHT65491 HRP65486:HRP65491 IBL65486:IBL65491 ILH65486:ILH65491 IVD65486:IVD65491 JEZ65486:JEZ65491 JOV65486:JOV65491 JYR65486:JYR65491 KIN65486:KIN65491 KSJ65486:KSJ65491 LCF65486:LCF65491 LMB65486:LMB65491 LVX65486:LVX65491 MFT65486:MFT65491 MPP65486:MPP65491 MZL65486:MZL65491 NJH65486:NJH65491 NTD65486:NTD65491 OCZ65486:OCZ65491 OMV65486:OMV65491 OWR65486:OWR65491 PGN65486:PGN65491 PQJ65486:PQJ65491 QAF65486:QAF65491 QKB65486:QKB65491 QTX65486:QTX65491 RDT65486:RDT65491 RNP65486:RNP65491 RXL65486:RXL65491 SHH65486:SHH65491 SRD65486:SRD65491 TAZ65486:TAZ65491 TKV65486:TKV65491 TUR65486:TUR65491 UEN65486:UEN65491 UOJ65486:UOJ65491 UYF65486:UYF65491 VIB65486:VIB65491 VRX65486:VRX65491 WBT65486:WBT65491 WLP65486:WLP65491 WVL65486:WVL65491 D131022:D131027 IZ131022:IZ131027 SV131022:SV131027 ACR131022:ACR131027 AMN131022:AMN131027 AWJ131022:AWJ131027 BGF131022:BGF131027 BQB131022:BQB131027 BZX131022:BZX131027 CJT131022:CJT131027 CTP131022:CTP131027 DDL131022:DDL131027 DNH131022:DNH131027 DXD131022:DXD131027 EGZ131022:EGZ131027 EQV131022:EQV131027 FAR131022:FAR131027 FKN131022:FKN131027 FUJ131022:FUJ131027 GEF131022:GEF131027 GOB131022:GOB131027 GXX131022:GXX131027 HHT131022:HHT131027 HRP131022:HRP131027 IBL131022:IBL131027 ILH131022:ILH131027 IVD131022:IVD131027 JEZ131022:JEZ131027 JOV131022:JOV131027 JYR131022:JYR131027 KIN131022:KIN131027 KSJ131022:KSJ131027 LCF131022:LCF131027 LMB131022:LMB131027 LVX131022:LVX131027 MFT131022:MFT131027 MPP131022:MPP131027 MZL131022:MZL131027 NJH131022:NJH131027 NTD131022:NTD131027 OCZ131022:OCZ131027 OMV131022:OMV131027 OWR131022:OWR131027 PGN131022:PGN131027 PQJ131022:PQJ131027 QAF131022:QAF131027 QKB131022:QKB131027 QTX131022:QTX131027 RDT131022:RDT131027 RNP131022:RNP131027 RXL131022:RXL131027 SHH131022:SHH131027 SRD131022:SRD131027 TAZ131022:TAZ131027 TKV131022:TKV131027 TUR131022:TUR131027 UEN131022:UEN131027 UOJ131022:UOJ131027 UYF131022:UYF131027 VIB131022:VIB131027 VRX131022:VRX131027 WBT131022:WBT131027 WLP131022:WLP131027 WVL131022:WVL131027 D196558:D196563 IZ196558:IZ196563 SV196558:SV196563 ACR196558:ACR196563 AMN196558:AMN196563 AWJ196558:AWJ196563 BGF196558:BGF196563 BQB196558:BQB196563 BZX196558:BZX196563 CJT196558:CJT196563 CTP196558:CTP196563 DDL196558:DDL196563 DNH196558:DNH196563 DXD196558:DXD196563 EGZ196558:EGZ196563 EQV196558:EQV196563 FAR196558:FAR196563 FKN196558:FKN196563 FUJ196558:FUJ196563 GEF196558:GEF196563 GOB196558:GOB196563 GXX196558:GXX196563 HHT196558:HHT196563 HRP196558:HRP196563 IBL196558:IBL196563 ILH196558:ILH196563 IVD196558:IVD196563 JEZ196558:JEZ196563 JOV196558:JOV196563 JYR196558:JYR196563 KIN196558:KIN196563 KSJ196558:KSJ196563 LCF196558:LCF196563 LMB196558:LMB196563 LVX196558:LVX196563 MFT196558:MFT196563 MPP196558:MPP196563 MZL196558:MZL196563 NJH196558:NJH196563 NTD196558:NTD196563 OCZ196558:OCZ196563 OMV196558:OMV196563 OWR196558:OWR196563 PGN196558:PGN196563 PQJ196558:PQJ196563 QAF196558:QAF196563 QKB196558:QKB196563 QTX196558:QTX196563 RDT196558:RDT196563 RNP196558:RNP196563 RXL196558:RXL196563 SHH196558:SHH196563 SRD196558:SRD196563 TAZ196558:TAZ196563 TKV196558:TKV196563 TUR196558:TUR196563 UEN196558:UEN196563 UOJ196558:UOJ196563 UYF196558:UYF196563 VIB196558:VIB196563 VRX196558:VRX196563 WBT196558:WBT196563 WLP196558:WLP196563 WVL196558:WVL196563 D262094:D262099 IZ262094:IZ262099 SV262094:SV262099 ACR262094:ACR262099 AMN262094:AMN262099 AWJ262094:AWJ262099 BGF262094:BGF262099 BQB262094:BQB262099 BZX262094:BZX262099 CJT262094:CJT262099 CTP262094:CTP262099 DDL262094:DDL262099 DNH262094:DNH262099 DXD262094:DXD262099 EGZ262094:EGZ262099 EQV262094:EQV262099 FAR262094:FAR262099 FKN262094:FKN262099 FUJ262094:FUJ262099 GEF262094:GEF262099 GOB262094:GOB262099 GXX262094:GXX262099 HHT262094:HHT262099 HRP262094:HRP262099 IBL262094:IBL262099 ILH262094:ILH262099 IVD262094:IVD262099 JEZ262094:JEZ262099 JOV262094:JOV262099 JYR262094:JYR262099 KIN262094:KIN262099 KSJ262094:KSJ262099 LCF262094:LCF262099 LMB262094:LMB262099 LVX262094:LVX262099 MFT262094:MFT262099 MPP262094:MPP262099 MZL262094:MZL262099 NJH262094:NJH262099 NTD262094:NTD262099 OCZ262094:OCZ262099 OMV262094:OMV262099 OWR262094:OWR262099 PGN262094:PGN262099 PQJ262094:PQJ262099 QAF262094:QAF262099 QKB262094:QKB262099 QTX262094:QTX262099 RDT262094:RDT262099 RNP262094:RNP262099 RXL262094:RXL262099 SHH262094:SHH262099 SRD262094:SRD262099 TAZ262094:TAZ262099 TKV262094:TKV262099 TUR262094:TUR262099 UEN262094:UEN262099 UOJ262094:UOJ262099 UYF262094:UYF262099 VIB262094:VIB262099 VRX262094:VRX262099 WBT262094:WBT262099 WLP262094:WLP262099 WVL262094:WVL262099 D327630:D327635 IZ327630:IZ327635 SV327630:SV327635 ACR327630:ACR327635 AMN327630:AMN327635 AWJ327630:AWJ327635 BGF327630:BGF327635 BQB327630:BQB327635 BZX327630:BZX327635 CJT327630:CJT327635 CTP327630:CTP327635 DDL327630:DDL327635 DNH327630:DNH327635 DXD327630:DXD327635 EGZ327630:EGZ327635 EQV327630:EQV327635 FAR327630:FAR327635 FKN327630:FKN327635 FUJ327630:FUJ327635 GEF327630:GEF327635 GOB327630:GOB327635 GXX327630:GXX327635 HHT327630:HHT327635 HRP327630:HRP327635 IBL327630:IBL327635 ILH327630:ILH327635 IVD327630:IVD327635 JEZ327630:JEZ327635 JOV327630:JOV327635 JYR327630:JYR327635 KIN327630:KIN327635 KSJ327630:KSJ327635 LCF327630:LCF327635 LMB327630:LMB327635 LVX327630:LVX327635 MFT327630:MFT327635 MPP327630:MPP327635 MZL327630:MZL327635 NJH327630:NJH327635 NTD327630:NTD327635 OCZ327630:OCZ327635 OMV327630:OMV327635 OWR327630:OWR327635 PGN327630:PGN327635 PQJ327630:PQJ327635 QAF327630:QAF327635 QKB327630:QKB327635 QTX327630:QTX327635 RDT327630:RDT327635 RNP327630:RNP327635 RXL327630:RXL327635 SHH327630:SHH327635 SRD327630:SRD327635 TAZ327630:TAZ327635 TKV327630:TKV327635 TUR327630:TUR327635 UEN327630:UEN327635 UOJ327630:UOJ327635 UYF327630:UYF327635 VIB327630:VIB327635 VRX327630:VRX327635 WBT327630:WBT327635 WLP327630:WLP327635 WVL327630:WVL327635 D393166:D393171 IZ393166:IZ393171 SV393166:SV393171 ACR393166:ACR393171 AMN393166:AMN393171 AWJ393166:AWJ393171 BGF393166:BGF393171 BQB393166:BQB393171 BZX393166:BZX393171 CJT393166:CJT393171 CTP393166:CTP393171 DDL393166:DDL393171 DNH393166:DNH393171 DXD393166:DXD393171 EGZ393166:EGZ393171 EQV393166:EQV393171 FAR393166:FAR393171 FKN393166:FKN393171 FUJ393166:FUJ393171 GEF393166:GEF393171 GOB393166:GOB393171 GXX393166:GXX393171 HHT393166:HHT393171 HRP393166:HRP393171 IBL393166:IBL393171 ILH393166:ILH393171 IVD393166:IVD393171 JEZ393166:JEZ393171 JOV393166:JOV393171 JYR393166:JYR393171 KIN393166:KIN393171 KSJ393166:KSJ393171 LCF393166:LCF393171 LMB393166:LMB393171 LVX393166:LVX393171 MFT393166:MFT393171 MPP393166:MPP393171 MZL393166:MZL393171 NJH393166:NJH393171 NTD393166:NTD393171 OCZ393166:OCZ393171 OMV393166:OMV393171 OWR393166:OWR393171 PGN393166:PGN393171 PQJ393166:PQJ393171 QAF393166:QAF393171 QKB393166:QKB393171 QTX393166:QTX393171 RDT393166:RDT393171 RNP393166:RNP393171 RXL393166:RXL393171 SHH393166:SHH393171 SRD393166:SRD393171 TAZ393166:TAZ393171 TKV393166:TKV393171 TUR393166:TUR393171 UEN393166:UEN393171 UOJ393166:UOJ393171 UYF393166:UYF393171 VIB393166:VIB393171 VRX393166:VRX393171 WBT393166:WBT393171 WLP393166:WLP393171 WVL393166:WVL393171 D458702:D458707 IZ458702:IZ458707 SV458702:SV458707 ACR458702:ACR458707 AMN458702:AMN458707 AWJ458702:AWJ458707 BGF458702:BGF458707 BQB458702:BQB458707 BZX458702:BZX458707 CJT458702:CJT458707 CTP458702:CTP458707 DDL458702:DDL458707 DNH458702:DNH458707 DXD458702:DXD458707 EGZ458702:EGZ458707 EQV458702:EQV458707 FAR458702:FAR458707 FKN458702:FKN458707 FUJ458702:FUJ458707 GEF458702:GEF458707 GOB458702:GOB458707 GXX458702:GXX458707 HHT458702:HHT458707 HRP458702:HRP458707 IBL458702:IBL458707 ILH458702:ILH458707 IVD458702:IVD458707 JEZ458702:JEZ458707 JOV458702:JOV458707 JYR458702:JYR458707 KIN458702:KIN458707 KSJ458702:KSJ458707 LCF458702:LCF458707 LMB458702:LMB458707 LVX458702:LVX458707 MFT458702:MFT458707 MPP458702:MPP458707 MZL458702:MZL458707 NJH458702:NJH458707 NTD458702:NTD458707 OCZ458702:OCZ458707 OMV458702:OMV458707 OWR458702:OWR458707 PGN458702:PGN458707 PQJ458702:PQJ458707 QAF458702:QAF458707 QKB458702:QKB458707 QTX458702:QTX458707 RDT458702:RDT458707 RNP458702:RNP458707 RXL458702:RXL458707 SHH458702:SHH458707 SRD458702:SRD458707 TAZ458702:TAZ458707 TKV458702:TKV458707 TUR458702:TUR458707 UEN458702:UEN458707 UOJ458702:UOJ458707 UYF458702:UYF458707 VIB458702:VIB458707 VRX458702:VRX458707 WBT458702:WBT458707 WLP458702:WLP458707 WVL458702:WVL458707 D524238:D524243 IZ524238:IZ524243 SV524238:SV524243 ACR524238:ACR524243 AMN524238:AMN524243 AWJ524238:AWJ524243 BGF524238:BGF524243 BQB524238:BQB524243 BZX524238:BZX524243 CJT524238:CJT524243 CTP524238:CTP524243 DDL524238:DDL524243 DNH524238:DNH524243 DXD524238:DXD524243 EGZ524238:EGZ524243 EQV524238:EQV524243 FAR524238:FAR524243 FKN524238:FKN524243 FUJ524238:FUJ524243 GEF524238:GEF524243 GOB524238:GOB524243 GXX524238:GXX524243 HHT524238:HHT524243 HRP524238:HRP524243 IBL524238:IBL524243 ILH524238:ILH524243 IVD524238:IVD524243 JEZ524238:JEZ524243 JOV524238:JOV524243 JYR524238:JYR524243 KIN524238:KIN524243 KSJ524238:KSJ524243 LCF524238:LCF524243 LMB524238:LMB524243 LVX524238:LVX524243 MFT524238:MFT524243 MPP524238:MPP524243 MZL524238:MZL524243 NJH524238:NJH524243 NTD524238:NTD524243 OCZ524238:OCZ524243 OMV524238:OMV524243 OWR524238:OWR524243 PGN524238:PGN524243 PQJ524238:PQJ524243 QAF524238:QAF524243 QKB524238:QKB524243 QTX524238:QTX524243 RDT524238:RDT524243 RNP524238:RNP524243 RXL524238:RXL524243 SHH524238:SHH524243 SRD524238:SRD524243 TAZ524238:TAZ524243 TKV524238:TKV524243 TUR524238:TUR524243 UEN524238:UEN524243 UOJ524238:UOJ524243 UYF524238:UYF524243 VIB524238:VIB524243 VRX524238:VRX524243 WBT524238:WBT524243 WLP524238:WLP524243 WVL524238:WVL524243 D589774:D589779 IZ589774:IZ589779 SV589774:SV589779 ACR589774:ACR589779 AMN589774:AMN589779 AWJ589774:AWJ589779 BGF589774:BGF589779 BQB589774:BQB589779 BZX589774:BZX589779 CJT589774:CJT589779 CTP589774:CTP589779 DDL589774:DDL589779 DNH589774:DNH589779 DXD589774:DXD589779 EGZ589774:EGZ589779 EQV589774:EQV589779 FAR589774:FAR589779 FKN589774:FKN589779 FUJ589774:FUJ589779 GEF589774:GEF589779 GOB589774:GOB589779 GXX589774:GXX589779 HHT589774:HHT589779 HRP589774:HRP589779 IBL589774:IBL589779 ILH589774:ILH589779 IVD589774:IVD589779 JEZ589774:JEZ589779 JOV589774:JOV589779 JYR589774:JYR589779 KIN589774:KIN589779 KSJ589774:KSJ589779 LCF589774:LCF589779 LMB589774:LMB589779 LVX589774:LVX589779 MFT589774:MFT589779 MPP589774:MPP589779 MZL589774:MZL589779 NJH589774:NJH589779 NTD589774:NTD589779 OCZ589774:OCZ589779 OMV589774:OMV589779 OWR589774:OWR589779 PGN589774:PGN589779 PQJ589774:PQJ589779 QAF589774:QAF589779 QKB589774:QKB589779 QTX589774:QTX589779 RDT589774:RDT589779 RNP589774:RNP589779 RXL589774:RXL589779 SHH589774:SHH589779 SRD589774:SRD589779 TAZ589774:TAZ589779 TKV589774:TKV589779 TUR589774:TUR589779 UEN589774:UEN589779 UOJ589774:UOJ589779 UYF589774:UYF589779 VIB589774:VIB589779 VRX589774:VRX589779 WBT589774:WBT589779 WLP589774:WLP589779 WVL589774:WVL589779 D655310:D655315 IZ655310:IZ655315 SV655310:SV655315 ACR655310:ACR655315 AMN655310:AMN655315 AWJ655310:AWJ655315 BGF655310:BGF655315 BQB655310:BQB655315 BZX655310:BZX655315 CJT655310:CJT655315 CTP655310:CTP655315 DDL655310:DDL655315 DNH655310:DNH655315 DXD655310:DXD655315 EGZ655310:EGZ655315 EQV655310:EQV655315 FAR655310:FAR655315 FKN655310:FKN655315 FUJ655310:FUJ655315 GEF655310:GEF655315 GOB655310:GOB655315 GXX655310:GXX655315 HHT655310:HHT655315 HRP655310:HRP655315 IBL655310:IBL655315 ILH655310:ILH655315 IVD655310:IVD655315 JEZ655310:JEZ655315 JOV655310:JOV655315 JYR655310:JYR655315 KIN655310:KIN655315 KSJ655310:KSJ655315 LCF655310:LCF655315 LMB655310:LMB655315 LVX655310:LVX655315 MFT655310:MFT655315 MPP655310:MPP655315 MZL655310:MZL655315 NJH655310:NJH655315 NTD655310:NTD655315 OCZ655310:OCZ655315 OMV655310:OMV655315 OWR655310:OWR655315 PGN655310:PGN655315 PQJ655310:PQJ655315 QAF655310:QAF655315 QKB655310:QKB655315 QTX655310:QTX655315 RDT655310:RDT655315 RNP655310:RNP655315 RXL655310:RXL655315 SHH655310:SHH655315 SRD655310:SRD655315 TAZ655310:TAZ655315 TKV655310:TKV655315 TUR655310:TUR655315 UEN655310:UEN655315 UOJ655310:UOJ655315 UYF655310:UYF655315 VIB655310:VIB655315 VRX655310:VRX655315 WBT655310:WBT655315 WLP655310:WLP655315 WVL655310:WVL655315 D720846:D720851 IZ720846:IZ720851 SV720846:SV720851 ACR720846:ACR720851 AMN720846:AMN720851 AWJ720846:AWJ720851 BGF720846:BGF720851 BQB720846:BQB720851 BZX720846:BZX720851 CJT720846:CJT720851 CTP720846:CTP720851 DDL720846:DDL720851 DNH720846:DNH720851 DXD720846:DXD720851 EGZ720846:EGZ720851 EQV720846:EQV720851 FAR720846:FAR720851 FKN720846:FKN720851 FUJ720846:FUJ720851 GEF720846:GEF720851 GOB720846:GOB720851 GXX720846:GXX720851 HHT720846:HHT720851 HRP720846:HRP720851 IBL720846:IBL720851 ILH720846:ILH720851 IVD720846:IVD720851 JEZ720846:JEZ720851 JOV720846:JOV720851 JYR720846:JYR720851 KIN720846:KIN720851 KSJ720846:KSJ720851 LCF720846:LCF720851 LMB720846:LMB720851 LVX720846:LVX720851 MFT720846:MFT720851 MPP720846:MPP720851 MZL720846:MZL720851 NJH720846:NJH720851 NTD720846:NTD720851 OCZ720846:OCZ720851 OMV720846:OMV720851 OWR720846:OWR720851 PGN720846:PGN720851 PQJ720846:PQJ720851 QAF720846:QAF720851 QKB720846:QKB720851 QTX720846:QTX720851 RDT720846:RDT720851 RNP720846:RNP720851 RXL720846:RXL720851 SHH720846:SHH720851 SRD720846:SRD720851 TAZ720846:TAZ720851 TKV720846:TKV720851 TUR720846:TUR720851 UEN720846:UEN720851 UOJ720846:UOJ720851 UYF720846:UYF720851 VIB720846:VIB720851 VRX720846:VRX720851 WBT720846:WBT720851 WLP720846:WLP720851 WVL720846:WVL720851 D786382:D786387 IZ786382:IZ786387 SV786382:SV786387 ACR786382:ACR786387 AMN786382:AMN786387 AWJ786382:AWJ786387 BGF786382:BGF786387 BQB786382:BQB786387 BZX786382:BZX786387 CJT786382:CJT786387 CTP786382:CTP786387 DDL786382:DDL786387 DNH786382:DNH786387 DXD786382:DXD786387 EGZ786382:EGZ786387 EQV786382:EQV786387 FAR786382:FAR786387 FKN786382:FKN786387 FUJ786382:FUJ786387 GEF786382:GEF786387 GOB786382:GOB786387 GXX786382:GXX786387 HHT786382:HHT786387 HRP786382:HRP786387 IBL786382:IBL786387 ILH786382:ILH786387 IVD786382:IVD786387 JEZ786382:JEZ786387 JOV786382:JOV786387 JYR786382:JYR786387 KIN786382:KIN786387 KSJ786382:KSJ786387 LCF786382:LCF786387 LMB786382:LMB786387 LVX786382:LVX786387 MFT786382:MFT786387 MPP786382:MPP786387 MZL786382:MZL786387 NJH786382:NJH786387 NTD786382:NTD786387 OCZ786382:OCZ786387 OMV786382:OMV786387 OWR786382:OWR786387 PGN786382:PGN786387 PQJ786382:PQJ786387 QAF786382:QAF786387 QKB786382:QKB786387 QTX786382:QTX786387 RDT786382:RDT786387 RNP786382:RNP786387 RXL786382:RXL786387 SHH786382:SHH786387 SRD786382:SRD786387 TAZ786382:TAZ786387 TKV786382:TKV786387 TUR786382:TUR786387 UEN786382:UEN786387 UOJ786382:UOJ786387 UYF786382:UYF786387 VIB786382:VIB786387 VRX786382:VRX786387 WBT786382:WBT786387 WLP786382:WLP786387 WVL786382:WVL786387 D851918:D851923 IZ851918:IZ851923 SV851918:SV851923 ACR851918:ACR851923 AMN851918:AMN851923 AWJ851918:AWJ851923 BGF851918:BGF851923 BQB851918:BQB851923 BZX851918:BZX851923 CJT851918:CJT851923 CTP851918:CTP851923 DDL851918:DDL851923 DNH851918:DNH851923 DXD851918:DXD851923 EGZ851918:EGZ851923 EQV851918:EQV851923 FAR851918:FAR851923 FKN851918:FKN851923 FUJ851918:FUJ851923 GEF851918:GEF851923 GOB851918:GOB851923 GXX851918:GXX851923 HHT851918:HHT851923 HRP851918:HRP851923 IBL851918:IBL851923 ILH851918:ILH851923 IVD851918:IVD851923 JEZ851918:JEZ851923 JOV851918:JOV851923 JYR851918:JYR851923 KIN851918:KIN851923 KSJ851918:KSJ851923 LCF851918:LCF851923 LMB851918:LMB851923 LVX851918:LVX851923 MFT851918:MFT851923 MPP851918:MPP851923 MZL851918:MZL851923 NJH851918:NJH851923 NTD851918:NTD851923 OCZ851918:OCZ851923 OMV851918:OMV851923 OWR851918:OWR851923 PGN851918:PGN851923 PQJ851918:PQJ851923 QAF851918:QAF851923 QKB851918:QKB851923 QTX851918:QTX851923 RDT851918:RDT851923 RNP851918:RNP851923 RXL851918:RXL851923 SHH851918:SHH851923 SRD851918:SRD851923 TAZ851918:TAZ851923 TKV851918:TKV851923 TUR851918:TUR851923 UEN851918:UEN851923 UOJ851918:UOJ851923 UYF851918:UYF851923 VIB851918:VIB851923 VRX851918:VRX851923 WBT851918:WBT851923 WLP851918:WLP851923 WVL851918:WVL851923 D917454:D917459 IZ917454:IZ917459 SV917454:SV917459 ACR917454:ACR917459 AMN917454:AMN917459 AWJ917454:AWJ917459 BGF917454:BGF917459 BQB917454:BQB917459 BZX917454:BZX917459 CJT917454:CJT917459 CTP917454:CTP917459 DDL917454:DDL917459 DNH917454:DNH917459 DXD917454:DXD917459 EGZ917454:EGZ917459 EQV917454:EQV917459 FAR917454:FAR917459 FKN917454:FKN917459 FUJ917454:FUJ917459 GEF917454:GEF917459 GOB917454:GOB917459 GXX917454:GXX917459 HHT917454:HHT917459 HRP917454:HRP917459 IBL917454:IBL917459 ILH917454:ILH917459 IVD917454:IVD917459 JEZ917454:JEZ917459 JOV917454:JOV917459 JYR917454:JYR917459 KIN917454:KIN917459 KSJ917454:KSJ917459 LCF917454:LCF917459 LMB917454:LMB917459 LVX917454:LVX917459 MFT917454:MFT917459 MPP917454:MPP917459 MZL917454:MZL917459 NJH917454:NJH917459 NTD917454:NTD917459 OCZ917454:OCZ917459 OMV917454:OMV917459 OWR917454:OWR917459 PGN917454:PGN917459 PQJ917454:PQJ917459 QAF917454:QAF917459 QKB917454:QKB917459 QTX917454:QTX917459 RDT917454:RDT917459 RNP917454:RNP917459 RXL917454:RXL917459 SHH917454:SHH917459 SRD917454:SRD917459 TAZ917454:TAZ917459 TKV917454:TKV917459 TUR917454:TUR917459 UEN917454:UEN917459 UOJ917454:UOJ917459 UYF917454:UYF917459 VIB917454:VIB917459 VRX917454:VRX917459 WBT917454:WBT917459 WLP917454:WLP917459 WVL917454:WVL917459 D982990:D982995 IZ982990:IZ982995 SV982990:SV982995 ACR982990:ACR982995 AMN982990:AMN982995 AWJ982990:AWJ982995 BGF982990:BGF982995 BQB982990:BQB982995 BZX982990:BZX982995 CJT982990:CJT982995 CTP982990:CTP982995 DDL982990:DDL982995 DNH982990:DNH982995 DXD982990:DXD982995 EGZ982990:EGZ982995 EQV982990:EQV982995 FAR982990:FAR982995 FKN982990:FKN982995 FUJ982990:FUJ982995 GEF982990:GEF982995 GOB982990:GOB982995 GXX982990:GXX982995 HHT982990:HHT982995 HRP982990:HRP982995 IBL982990:IBL982995 ILH982990:ILH982995 IVD982990:IVD982995 JEZ982990:JEZ982995 JOV982990:JOV982995 JYR982990:JYR982995 KIN982990:KIN982995 KSJ982990:KSJ982995 LCF982990:LCF982995 LMB982990:LMB982995 LVX982990:LVX982995 MFT982990:MFT982995 MPP982990:MPP982995 MZL982990:MZL982995 NJH982990:NJH982995 NTD982990:NTD982995 OCZ982990:OCZ982995 OMV982990:OMV982995 OWR982990:OWR982995 PGN982990:PGN982995 PQJ982990:PQJ982995 QAF982990:QAF982995 QKB982990:QKB982995 QTX982990:QTX982995 RDT982990:RDT982995 RNP982990:RNP982995 RXL982990:RXL982995 SHH982990:SHH982995 SRD982990:SRD982995 TAZ982990:TAZ982995 TKV982990:TKV982995 TUR982990:TUR982995 UEN982990:UEN982995 UOJ982990:UOJ982995 UYF982990:UYF982995 VIB982990:VIB982995 VRX982990:VRX982995 WBT982990:WBT982995 WLP982990:WLP982995 WVL5:WVL9 WLP5:WLP9 WBT5:WBT9 VRX5:VRX9 VIB5:VIB9 UYF5:UYF9 UOJ5:UOJ9 UEN5:UEN9 TUR5:TUR9 TKV5:TKV9 TAZ5:TAZ9 SRD5:SRD9 SHH5:SHH9 RXL5:RXL9 RNP5:RNP9 RDT5:RDT9 QTX5:QTX9 QKB5:QKB9 QAF5:QAF9 PQJ5:PQJ9 PGN5:PGN9 OWR5:OWR9 OMV5:OMV9 OCZ5:OCZ9 NTD5:NTD9 NJH5:NJH9 MZL5:MZL9 MPP5:MPP9 MFT5:MFT9 LVX5:LVX9 LMB5:LMB9 LCF5:LCF9 KSJ5:KSJ9 KIN5:KIN9 JYR5:JYR9 JOV5:JOV9 JEZ5:JEZ9 IVD5:IVD9 ILH5:ILH9 IBL5:IBL9 HRP5:HRP9 HHT5:HHT9 GXX5:GXX9 GOB5:GOB9 GEF5:GEF9 FUJ5:FUJ9 FKN5:FKN9 FAR5:FAR9 EQV5:EQV9 EGZ5:EGZ9 DXD5:DXD9 DNH5:DNH9 DDL5:DDL9 CTP5:CTP9 CJT5:CJT9 BZX5:BZX9 BQB5:BQB9 BGF5:BGF9 AWJ5:AWJ9 AMN5:AMN9 ACR5:ACR9 SV5:SV9 IZ5:IZ9">
      <formula1>Item_Type</formula1>
    </dataValidation>
    <dataValidation type="list" allowBlank="1" showInputMessage="1" showErrorMessage="1" sqref="B65482:B65483 IX65482:IX65483 ST65482:ST65483 ACP65482:ACP65483 AML65482:AML65483 AWH65482:AWH65483 BGD65482:BGD65483 BPZ65482:BPZ65483 BZV65482:BZV65483 CJR65482:CJR65483 CTN65482:CTN65483 DDJ65482:DDJ65483 DNF65482:DNF65483 DXB65482:DXB65483 EGX65482:EGX65483 EQT65482:EQT65483 FAP65482:FAP65483 FKL65482:FKL65483 FUH65482:FUH65483 GED65482:GED65483 GNZ65482:GNZ65483 GXV65482:GXV65483 HHR65482:HHR65483 HRN65482:HRN65483 IBJ65482:IBJ65483 ILF65482:ILF65483 IVB65482:IVB65483 JEX65482:JEX65483 JOT65482:JOT65483 JYP65482:JYP65483 KIL65482:KIL65483 KSH65482:KSH65483 LCD65482:LCD65483 LLZ65482:LLZ65483 LVV65482:LVV65483 MFR65482:MFR65483 MPN65482:MPN65483 MZJ65482:MZJ65483 NJF65482:NJF65483 NTB65482:NTB65483 OCX65482:OCX65483 OMT65482:OMT65483 OWP65482:OWP65483 PGL65482:PGL65483 PQH65482:PQH65483 QAD65482:QAD65483 QJZ65482:QJZ65483 QTV65482:QTV65483 RDR65482:RDR65483 RNN65482:RNN65483 RXJ65482:RXJ65483 SHF65482:SHF65483 SRB65482:SRB65483 TAX65482:TAX65483 TKT65482:TKT65483 TUP65482:TUP65483 UEL65482:UEL65483 UOH65482:UOH65483 UYD65482:UYD65483 VHZ65482:VHZ65483 VRV65482:VRV65483 WBR65482:WBR65483 WLN65482:WLN65483 WVJ65482:WVJ65483 B131018:B131019 IX131018:IX131019 ST131018:ST131019 ACP131018:ACP131019 AML131018:AML131019 AWH131018:AWH131019 BGD131018:BGD131019 BPZ131018:BPZ131019 BZV131018:BZV131019 CJR131018:CJR131019 CTN131018:CTN131019 DDJ131018:DDJ131019 DNF131018:DNF131019 DXB131018:DXB131019 EGX131018:EGX131019 EQT131018:EQT131019 FAP131018:FAP131019 FKL131018:FKL131019 FUH131018:FUH131019 GED131018:GED131019 GNZ131018:GNZ131019 GXV131018:GXV131019 HHR131018:HHR131019 HRN131018:HRN131019 IBJ131018:IBJ131019 ILF131018:ILF131019 IVB131018:IVB131019 JEX131018:JEX131019 JOT131018:JOT131019 JYP131018:JYP131019 KIL131018:KIL131019 KSH131018:KSH131019 LCD131018:LCD131019 LLZ131018:LLZ131019 LVV131018:LVV131019 MFR131018:MFR131019 MPN131018:MPN131019 MZJ131018:MZJ131019 NJF131018:NJF131019 NTB131018:NTB131019 OCX131018:OCX131019 OMT131018:OMT131019 OWP131018:OWP131019 PGL131018:PGL131019 PQH131018:PQH131019 QAD131018:QAD131019 QJZ131018:QJZ131019 QTV131018:QTV131019 RDR131018:RDR131019 RNN131018:RNN131019 RXJ131018:RXJ131019 SHF131018:SHF131019 SRB131018:SRB131019 TAX131018:TAX131019 TKT131018:TKT131019 TUP131018:TUP131019 UEL131018:UEL131019 UOH131018:UOH131019 UYD131018:UYD131019 VHZ131018:VHZ131019 VRV131018:VRV131019 WBR131018:WBR131019 WLN131018:WLN131019 WVJ131018:WVJ131019 B196554:B196555 IX196554:IX196555 ST196554:ST196555 ACP196554:ACP196555 AML196554:AML196555 AWH196554:AWH196555 BGD196554:BGD196555 BPZ196554:BPZ196555 BZV196554:BZV196555 CJR196554:CJR196555 CTN196554:CTN196555 DDJ196554:DDJ196555 DNF196554:DNF196555 DXB196554:DXB196555 EGX196554:EGX196555 EQT196554:EQT196555 FAP196554:FAP196555 FKL196554:FKL196555 FUH196554:FUH196555 GED196554:GED196555 GNZ196554:GNZ196555 GXV196554:GXV196555 HHR196554:HHR196555 HRN196554:HRN196555 IBJ196554:IBJ196555 ILF196554:ILF196555 IVB196554:IVB196555 JEX196554:JEX196555 JOT196554:JOT196555 JYP196554:JYP196555 KIL196554:KIL196555 KSH196554:KSH196555 LCD196554:LCD196555 LLZ196554:LLZ196555 LVV196554:LVV196555 MFR196554:MFR196555 MPN196554:MPN196555 MZJ196554:MZJ196555 NJF196554:NJF196555 NTB196554:NTB196555 OCX196554:OCX196555 OMT196554:OMT196555 OWP196554:OWP196555 PGL196554:PGL196555 PQH196554:PQH196555 QAD196554:QAD196555 QJZ196554:QJZ196555 QTV196554:QTV196555 RDR196554:RDR196555 RNN196554:RNN196555 RXJ196554:RXJ196555 SHF196554:SHF196555 SRB196554:SRB196555 TAX196554:TAX196555 TKT196554:TKT196555 TUP196554:TUP196555 UEL196554:UEL196555 UOH196554:UOH196555 UYD196554:UYD196555 VHZ196554:VHZ196555 VRV196554:VRV196555 WBR196554:WBR196555 WLN196554:WLN196555 WVJ196554:WVJ196555 B262090:B262091 IX262090:IX262091 ST262090:ST262091 ACP262090:ACP262091 AML262090:AML262091 AWH262090:AWH262091 BGD262090:BGD262091 BPZ262090:BPZ262091 BZV262090:BZV262091 CJR262090:CJR262091 CTN262090:CTN262091 DDJ262090:DDJ262091 DNF262090:DNF262091 DXB262090:DXB262091 EGX262090:EGX262091 EQT262090:EQT262091 FAP262090:FAP262091 FKL262090:FKL262091 FUH262090:FUH262091 GED262090:GED262091 GNZ262090:GNZ262091 GXV262090:GXV262091 HHR262090:HHR262091 HRN262090:HRN262091 IBJ262090:IBJ262091 ILF262090:ILF262091 IVB262090:IVB262091 JEX262090:JEX262091 JOT262090:JOT262091 JYP262090:JYP262091 KIL262090:KIL262091 KSH262090:KSH262091 LCD262090:LCD262091 LLZ262090:LLZ262091 LVV262090:LVV262091 MFR262090:MFR262091 MPN262090:MPN262091 MZJ262090:MZJ262091 NJF262090:NJF262091 NTB262090:NTB262091 OCX262090:OCX262091 OMT262090:OMT262091 OWP262090:OWP262091 PGL262090:PGL262091 PQH262090:PQH262091 QAD262090:QAD262091 QJZ262090:QJZ262091 QTV262090:QTV262091 RDR262090:RDR262091 RNN262090:RNN262091 RXJ262090:RXJ262091 SHF262090:SHF262091 SRB262090:SRB262091 TAX262090:TAX262091 TKT262090:TKT262091 TUP262090:TUP262091 UEL262090:UEL262091 UOH262090:UOH262091 UYD262090:UYD262091 VHZ262090:VHZ262091 VRV262090:VRV262091 WBR262090:WBR262091 WLN262090:WLN262091 WVJ262090:WVJ262091 B327626:B327627 IX327626:IX327627 ST327626:ST327627 ACP327626:ACP327627 AML327626:AML327627 AWH327626:AWH327627 BGD327626:BGD327627 BPZ327626:BPZ327627 BZV327626:BZV327627 CJR327626:CJR327627 CTN327626:CTN327627 DDJ327626:DDJ327627 DNF327626:DNF327627 DXB327626:DXB327627 EGX327626:EGX327627 EQT327626:EQT327627 FAP327626:FAP327627 FKL327626:FKL327627 FUH327626:FUH327627 GED327626:GED327627 GNZ327626:GNZ327627 GXV327626:GXV327627 HHR327626:HHR327627 HRN327626:HRN327627 IBJ327626:IBJ327627 ILF327626:ILF327627 IVB327626:IVB327627 JEX327626:JEX327627 JOT327626:JOT327627 JYP327626:JYP327627 KIL327626:KIL327627 KSH327626:KSH327627 LCD327626:LCD327627 LLZ327626:LLZ327627 LVV327626:LVV327627 MFR327626:MFR327627 MPN327626:MPN327627 MZJ327626:MZJ327627 NJF327626:NJF327627 NTB327626:NTB327627 OCX327626:OCX327627 OMT327626:OMT327627 OWP327626:OWP327627 PGL327626:PGL327627 PQH327626:PQH327627 QAD327626:QAD327627 QJZ327626:QJZ327627 QTV327626:QTV327627 RDR327626:RDR327627 RNN327626:RNN327627 RXJ327626:RXJ327627 SHF327626:SHF327627 SRB327626:SRB327627 TAX327626:TAX327627 TKT327626:TKT327627 TUP327626:TUP327627 UEL327626:UEL327627 UOH327626:UOH327627 UYD327626:UYD327627 VHZ327626:VHZ327627 VRV327626:VRV327627 WBR327626:WBR327627 WLN327626:WLN327627 WVJ327626:WVJ327627 B393162:B393163 IX393162:IX393163 ST393162:ST393163 ACP393162:ACP393163 AML393162:AML393163 AWH393162:AWH393163 BGD393162:BGD393163 BPZ393162:BPZ393163 BZV393162:BZV393163 CJR393162:CJR393163 CTN393162:CTN393163 DDJ393162:DDJ393163 DNF393162:DNF393163 DXB393162:DXB393163 EGX393162:EGX393163 EQT393162:EQT393163 FAP393162:FAP393163 FKL393162:FKL393163 FUH393162:FUH393163 GED393162:GED393163 GNZ393162:GNZ393163 GXV393162:GXV393163 HHR393162:HHR393163 HRN393162:HRN393163 IBJ393162:IBJ393163 ILF393162:ILF393163 IVB393162:IVB393163 JEX393162:JEX393163 JOT393162:JOT393163 JYP393162:JYP393163 KIL393162:KIL393163 KSH393162:KSH393163 LCD393162:LCD393163 LLZ393162:LLZ393163 LVV393162:LVV393163 MFR393162:MFR393163 MPN393162:MPN393163 MZJ393162:MZJ393163 NJF393162:NJF393163 NTB393162:NTB393163 OCX393162:OCX393163 OMT393162:OMT393163 OWP393162:OWP393163 PGL393162:PGL393163 PQH393162:PQH393163 QAD393162:QAD393163 QJZ393162:QJZ393163 QTV393162:QTV393163 RDR393162:RDR393163 RNN393162:RNN393163 RXJ393162:RXJ393163 SHF393162:SHF393163 SRB393162:SRB393163 TAX393162:TAX393163 TKT393162:TKT393163 TUP393162:TUP393163 UEL393162:UEL393163 UOH393162:UOH393163 UYD393162:UYD393163 VHZ393162:VHZ393163 VRV393162:VRV393163 WBR393162:WBR393163 WLN393162:WLN393163 WVJ393162:WVJ393163 B458698:B458699 IX458698:IX458699 ST458698:ST458699 ACP458698:ACP458699 AML458698:AML458699 AWH458698:AWH458699 BGD458698:BGD458699 BPZ458698:BPZ458699 BZV458698:BZV458699 CJR458698:CJR458699 CTN458698:CTN458699 DDJ458698:DDJ458699 DNF458698:DNF458699 DXB458698:DXB458699 EGX458698:EGX458699 EQT458698:EQT458699 FAP458698:FAP458699 FKL458698:FKL458699 FUH458698:FUH458699 GED458698:GED458699 GNZ458698:GNZ458699 GXV458698:GXV458699 HHR458698:HHR458699 HRN458698:HRN458699 IBJ458698:IBJ458699 ILF458698:ILF458699 IVB458698:IVB458699 JEX458698:JEX458699 JOT458698:JOT458699 JYP458698:JYP458699 KIL458698:KIL458699 KSH458698:KSH458699 LCD458698:LCD458699 LLZ458698:LLZ458699 LVV458698:LVV458699 MFR458698:MFR458699 MPN458698:MPN458699 MZJ458698:MZJ458699 NJF458698:NJF458699 NTB458698:NTB458699 OCX458698:OCX458699 OMT458698:OMT458699 OWP458698:OWP458699 PGL458698:PGL458699 PQH458698:PQH458699 QAD458698:QAD458699 QJZ458698:QJZ458699 QTV458698:QTV458699 RDR458698:RDR458699 RNN458698:RNN458699 RXJ458698:RXJ458699 SHF458698:SHF458699 SRB458698:SRB458699 TAX458698:TAX458699 TKT458698:TKT458699 TUP458698:TUP458699 UEL458698:UEL458699 UOH458698:UOH458699 UYD458698:UYD458699 VHZ458698:VHZ458699 VRV458698:VRV458699 WBR458698:WBR458699 WLN458698:WLN458699 WVJ458698:WVJ458699 B524234:B524235 IX524234:IX524235 ST524234:ST524235 ACP524234:ACP524235 AML524234:AML524235 AWH524234:AWH524235 BGD524234:BGD524235 BPZ524234:BPZ524235 BZV524234:BZV524235 CJR524234:CJR524235 CTN524234:CTN524235 DDJ524234:DDJ524235 DNF524234:DNF524235 DXB524234:DXB524235 EGX524234:EGX524235 EQT524234:EQT524235 FAP524234:FAP524235 FKL524234:FKL524235 FUH524234:FUH524235 GED524234:GED524235 GNZ524234:GNZ524235 GXV524234:GXV524235 HHR524234:HHR524235 HRN524234:HRN524235 IBJ524234:IBJ524235 ILF524234:ILF524235 IVB524234:IVB524235 JEX524234:JEX524235 JOT524234:JOT524235 JYP524234:JYP524235 KIL524234:KIL524235 KSH524234:KSH524235 LCD524234:LCD524235 LLZ524234:LLZ524235 LVV524234:LVV524235 MFR524234:MFR524235 MPN524234:MPN524235 MZJ524234:MZJ524235 NJF524234:NJF524235 NTB524234:NTB524235 OCX524234:OCX524235 OMT524234:OMT524235 OWP524234:OWP524235 PGL524234:PGL524235 PQH524234:PQH524235 QAD524234:QAD524235 QJZ524234:QJZ524235 QTV524234:QTV524235 RDR524234:RDR524235 RNN524234:RNN524235 RXJ524234:RXJ524235 SHF524234:SHF524235 SRB524234:SRB524235 TAX524234:TAX524235 TKT524234:TKT524235 TUP524234:TUP524235 UEL524234:UEL524235 UOH524234:UOH524235 UYD524234:UYD524235 VHZ524234:VHZ524235 VRV524234:VRV524235 WBR524234:WBR524235 WLN524234:WLN524235 WVJ524234:WVJ524235 B589770:B589771 IX589770:IX589771 ST589770:ST589771 ACP589770:ACP589771 AML589770:AML589771 AWH589770:AWH589771 BGD589770:BGD589771 BPZ589770:BPZ589771 BZV589770:BZV589771 CJR589770:CJR589771 CTN589770:CTN589771 DDJ589770:DDJ589771 DNF589770:DNF589771 DXB589770:DXB589771 EGX589770:EGX589771 EQT589770:EQT589771 FAP589770:FAP589771 FKL589770:FKL589771 FUH589770:FUH589771 GED589770:GED589771 GNZ589770:GNZ589771 GXV589770:GXV589771 HHR589770:HHR589771 HRN589770:HRN589771 IBJ589770:IBJ589771 ILF589770:ILF589771 IVB589770:IVB589771 JEX589770:JEX589771 JOT589770:JOT589771 JYP589770:JYP589771 KIL589770:KIL589771 KSH589770:KSH589771 LCD589770:LCD589771 LLZ589770:LLZ589771 LVV589770:LVV589771 MFR589770:MFR589771 MPN589770:MPN589771 MZJ589770:MZJ589771 NJF589770:NJF589771 NTB589770:NTB589771 OCX589770:OCX589771 OMT589770:OMT589771 OWP589770:OWP589771 PGL589770:PGL589771 PQH589770:PQH589771 QAD589770:QAD589771 QJZ589770:QJZ589771 QTV589770:QTV589771 RDR589770:RDR589771 RNN589770:RNN589771 RXJ589770:RXJ589771 SHF589770:SHF589771 SRB589770:SRB589771 TAX589770:TAX589771 TKT589770:TKT589771 TUP589770:TUP589771 UEL589770:UEL589771 UOH589770:UOH589771 UYD589770:UYD589771 VHZ589770:VHZ589771 VRV589770:VRV589771 WBR589770:WBR589771 WLN589770:WLN589771 WVJ589770:WVJ589771 B655306:B655307 IX655306:IX655307 ST655306:ST655307 ACP655306:ACP655307 AML655306:AML655307 AWH655306:AWH655307 BGD655306:BGD655307 BPZ655306:BPZ655307 BZV655306:BZV655307 CJR655306:CJR655307 CTN655306:CTN655307 DDJ655306:DDJ655307 DNF655306:DNF655307 DXB655306:DXB655307 EGX655306:EGX655307 EQT655306:EQT655307 FAP655306:FAP655307 FKL655306:FKL655307 FUH655306:FUH655307 GED655306:GED655307 GNZ655306:GNZ655307 GXV655306:GXV655307 HHR655306:HHR655307 HRN655306:HRN655307 IBJ655306:IBJ655307 ILF655306:ILF655307 IVB655306:IVB655307 JEX655306:JEX655307 JOT655306:JOT655307 JYP655306:JYP655307 KIL655306:KIL655307 KSH655306:KSH655307 LCD655306:LCD655307 LLZ655306:LLZ655307 LVV655306:LVV655307 MFR655306:MFR655307 MPN655306:MPN655307 MZJ655306:MZJ655307 NJF655306:NJF655307 NTB655306:NTB655307 OCX655306:OCX655307 OMT655306:OMT655307 OWP655306:OWP655307 PGL655306:PGL655307 PQH655306:PQH655307 QAD655306:QAD655307 QJZ655306:QJZ655307 QTV655306:QTV655307 RDR655306:RDR655307 RNN655306:RNN655307 RXJ655306:RXJ655307 SHF655306:SHF655307 SRB655306:SRB655307 TAX655306:TAX655307 TKT655306:TKT655307 TUP655306:TUP655307 UEL655306:UEL655307 UOH655306:UOH655307 UYD655306:UYD655307 VHZ655306:VHZ655307 VRV655306:VRV655307 WBR655306:WBR655307 WLN655306:WLN655307 WVJ655306:WVJ655307 B720842:B720843 IX720842:IX720843 ST720842:ST720843 ACP720842:ACP720843 AML720842:AML720843 AWH720842:AWH720843 BGD720842:BGD720843 BPZ720842:BPZ720843 BZV720842:BZV720843 CJR720842:CJR720843 CTN720842:CTN720843 DDJ720842:DDJ720843 DNF720842:DNF720843 DXB720842:DXB720843 EGX720842:EGX720843 EQT720842:EQT720843 FAP720842:FAP720843 FKL720842:FKL720843 FUH720842:FUH720843 GED720842:GED720843 GNZ720842:GNZ720843 GXV720842:GXV720843 HHR720842:HHR720843 HRN720842:HRN720843 IBJ720842:IBJ720843 ILF720842:ILF720843 IVB720842:IVB720843 JEX720842:JEX720843 JOT720842:JOT720843 JYP720842:JYP720843 KIL720842:KIL720843 KSH720842:KSH720843 LCD720842:LCD720843 LLZ720842:LLZ720843 LVV720842:LVV720843 MFR720842:MFR720843 MPN720842:MPN720843 MZJ720842:MZJ720843 NJF720842:NJF720843 NTB720842:NTB720843 OCX720842:OCX720843 OMT720842:OMT720843 OWP720842:OWP720843 PGL720842:PGL720843 PQH720842:PQH720843 QAD720842:QAD720843 QJZ720842:QJZ720843 QTV720842:QTV720843 RDR720842:RDR720843 RNN720842:RNN720843 RXJ720842:RXJ720843 SHF720842:SHF720843 SRB720842:SRB720843 TAX720842:TAX720843 TKT720842:TKT720843 TUP720842:TUP720843 UEL720842:UEL720843 UOH720842:UOH720843 UYD720842:UYD720843 VHZ720842:VHZ720843 VRV720842:VRV720843 WBR720842:WBR720843 WLN720842:WLN720843 WVJ720842:WVJ720843 B786378:B786379 IX786378:IX786379 ST786378:ST786379 ACP786378:ACP786379 AML786378:AML786379 AWH786378:AWH786379 BGD786378:BGD786379 BPZ786378:BPZ786379 BZV786378:BZV786379 CJR786378:CJR786379 CTN786378:CTN786379 DDJ786378:DDJ786379 DNF786378:DNF786379 DXB786378:DXB786379 EGX786378:EGX786379 EQT786378:EQT786379 FAP786378:FAP786379 FKL786378:FKL786379 FUH786378:FUH786379 GED786378:GED786379 GNZ786378:GNZ786379 GXV786378:GXV786379 HHR786378:HHR786379 HRN786378:HRN786379 IBJ786378:IBJ786379 ILF786378:ILF786379 IVB786378:IVB786379 JEX786378:JEX786379 JOT786378:JOT786379 JYP786378:JYP786379 KIL786378:KIL786379 KSH786378:KSH786379 LCD786378:LCD786379 LLZ786378:LLZ786379 LVV786378:LVV786379 MFR786378:MFR786379 MPN786378:MPN786379 MZJ786378:MZJ786379 NJF786378:NJF786379 NTB786378:NTB786379 OCX786378:OCX786379 OMT786378:OMT786379 OWP786378:OWP786379 PGL786378:PGL786379 PQH786378:PQH786379 QAD786378:QAD786379 QJZ786378:QJZ786379 QTV786378:QTV786379 RDR786378:RDR786379 RNN786378:RNN786379 RXJ786378:RXJ786379 SHF786378:SHF786379 SRB786378:SRB786379 TAX786378:TAX786379 TKT786378:TKT786379 TUP786378:TUP786379 UEL786378:UEL786379 UOH786378:UOH786379 UYD786378:UYD786379 VHZ786378:VHZ786379 VRV786378:VRV786379 WBR786378:WBR786379 WLN786378:WLN786379 WVJ786378:WVJ786379 B851914:B851915 IX851914:IX851915 ST851914:ST851915 ACP851914:ACP851915 AML851914:AML851915 AWH851914:AWH851915 BGD851914:BGD851915 BPZ851914:BPZ851915 BZV851914:BZV851915 CJR851914:CJR851915 CTN851914:CTN851915 DDJ851914:DDJ851915 DNF851914:DNF851915 DXB851914:DXB851915 EGX851914:EGX851915 EQT851914:EQT851915 FAP851914:FAP851915 FKL851914:FKL851915 FUH851914:FUH851915 GED851914:GED851915 GNZ851914:GNZ851915 GXV851914:GXV851915 HHR851914:HHR851915 HRN851914:HRN851915 IBJ851914:IBJ851915 ILF851914:ILF851915 IVB851914:IVB851915 JEX851914:JEX851915 JOT851914:JOT851915 JYP851914:JYP851915 KIL851914:KIL851915 KSH851914:KSH851915 LCD851914:LCD851915 LLZ851914:LLZ851915 LVV851914:LVV851915 MFR851914:MFR851915 MPN851914:MPN851915 MZJ851914:MZJ851915 NJF851914:NJF851915 NTB851914:NTB851915 OCX851914:OCX851915 OMT851914:OMT851915 OWP851914:OWP851915 PGL851914:PGL851915 PQH851914:PQH851915 QAD851914:QAD851915 QJZ851914:QJZ851915 QTV851914:QTV851915 RDR851914:RDR851915 RNN851914:RNN851915 RXJ851914:RXJ851915 SHF851914:SHF851915 SRB851914:SRB851915 TAX851914:TAX851915 TKT851914:TKT851915 TUP851914:TUP851915 UEL851914:UEL851915 UOH851914:UOH851915 UYD851914:UYD851915 VHZ851914:VHZ851915 VRV851914:VRV851915 WBR851914:WBR851915 WLN851914:WLN851915 WVJ851914:WVJ851915 B917450:B917451 IX917450:IX917451 ST917450:ST917451 ACP917450:ACP917451 AML917450:AML917451 AWH917450:AWH917451 BGD917450:BGD917451 BPZ917450:BPZ917451 BZV917450:BZV917451 CJR917450:CJR917451 CTN917450:CTN917451 DDJ917450:DDJ917451 DNF917450:DNF917451 DXB917450:DXB917451 EGX917450:EGX917451 EQT917450:EQT917451 FAP917450:FAP917451 FKL917450:FKL917451 FUH917450:FUH917451 GED917450:GED917451 GNZ917450:GNZ917451 GXV917450:GXV917451 HHR917450:HHR917451 HRN917450:HRN917451 IBJ917450:IBJ917451 ILF917450:ILF917451 IVB917450:IVB917451 JEX917450:JEX917451 JOT917450:JOT917451 JYP917450:JYP917451 KIL917450:KIL917451 KSH917450:KSH917451 LCD917450:LCD917451 LLZ917450:LLZ917451 LVV917450:LVV917451 MFR917450:MFR917451 MPN917450:MPN917451 MZJ917450:MZJ917451 NJF917450:NJF917451 NTB917450:NTB917451 OCX917450:OCX917451 OMT917450:OMT917451 OWP917450:OWP917451 PGL917450:PGL917451 PQH917450:PQH917451 QAD917450:QAD917451 QJZ917450:QJZ917451 QTV917450:QTV917451 RDR917450:RDR917451 RNN917450:RNN917451 RXJ917450:RXJ917451 SHF917450:SHF917451 SRB917450:SRB917451 TAX917450:TAX917451 TKT917450:TKT917451 TUP917450:TUP917451 UEL917450:UEL917451 UOH917450:UOH917451 UYD917450:UYD917451 VHZ917450:VHZ917451 VRV917450:VRV917451 WBR917450:WBR917451 WLN917450:WLN917451 WVJ917450:WVJ917451 B982986:B982987 IX982986:IX982987 ST982986:ST982987 ACP982986:ACP982987 AML982986:AML982987 AWH982986:AWH982987 BGD982986:BGD982987 BPZ982986:BPZ982987 BZV982986:BZV982987 CJR982986:CJR982987 CTN982986:CTN982987 DDJ982986:DDJ982987 DNF982986:DNF982987 DXB982986:DXB982987 EGX982986:EGX982987 EQT982986:EQT982987 FAP982986:FAP982987 FKL982986:FKL982987 FUH982986:FUH982987 GED982986:GED982987 GNZ982986:GNZ982987 GXV982986:GXV982987 HHR982986:HHR982987 HRN982986:HRN982987 IBJ982986:IBJ982987 ILF982986:ILF982987 IVB982986:IVB982987 JEX982986:JEX982987 JOT982986:JOT982987 JYP982986:JYP982987 KIL982986:KIL982987 KSH982986:KSH982987 LCD982986:LCD982987 LLZ982986:LLZ982987 LVV982986:LVV982987 MFR982986:MFR982987 MPN982986:MPN982987 MZJ982986:MZJ982987 NJF982986:NJF982987 NTB982986:NTB982987 OCX982986:OCX982987 OMT982986:OMT982987 OWP982986:OWP982987 PGL982986:PGL982987 PQH982986:PQH982987 QAD982986:QAD982987 QJZ982986:QJZ982987 QTV982986:QTV982987 RDR982986:RDR982987 RNN982986:RNN982987 RXJ982986:RXJ982987 SHF982986:SHF982987 SRB982986:SRB982987 TAX982986:TAX982987 TKT982986:TKT982987 TUP982986:TUP982987 UEL982986:UEL982987 UOH982986:UOH982987 UYD982986:UYD982987 VHZ982986:VHZ982987 VRV982986:VRV982987 WBR982986:WBR982987 WLN982986:WLN982987 WVJ982986:WVJ982987 WVJ982990:WVJ982992 B65452:B65475 IX65452:IX65475 ST65452:ST65475 ACP65452:ACP65475 AML65452:AML65475 AWH65452:AWH65475 BGD65452:BGD65475 BPZ65452:BPZ65475 BZV65452:BZV65475 CJR65452:CJR65475 CTN65452:CTN65475 DDJ65452:DDJ65475 DNF65452:DNF65475 DXB65452:DXB65475 EGX65452:EGX65475 EQT65452:EQT65475 FAP65452:FAP65475 FKL65452:FKL65475 FUH65452:FUH65475 GED65452:GED65475 GNZ65452:GNZ65475 GXV65452:GXV65475 HHR65452:HHR65475 HRN65452:HRN65475 IBJ65452:IBJ65475 ILF65452:ILF65475 IVB65452:IVB65475 JEX65452:JEX65475 JOT65452:JOT65475 JYP65452:JYP65475 KIL65452:KIL65475 KSH65452:KSH65475 LCD65452:LCD65475 LLZ65452:LLZ65475 LVV65452:LVV65475 MFR65452:MFR65475 MPN65452:MPN65475 MZJ65452:MZJ65475 NJF65452:NJF65475 NTB65452:NTB65475 OCX65452:OCX65475 OMT65452:OMT65475 OWP65452:OWP65475 PGL65452:PGL65475 PQH65452:PQH65475 QAD65452:QAD65475 QJZ65452:QJZ65475 QTV65452:QTV65475 RDR65452:RDR65475 RNN65452:RNN65475 RXJ65452:RXJ65475 SHF65452:SHF65475 SRB65452:SRB65475 TAX65452:TAX65475 TKT65452:TKT65475 TUP65452:TUP65475 UEL65452:UEL65475 UOH65452:UOH65475 UYD65452:UYD65475 VHZ65452:VHZ65475 VRV65452:VRV65475 WBR65452:WBR65475 WLN65452:WLN65475 WVJ65452:WVJ65475 B130988:B131011 IX130988:IX131011 ST130988:ST131011 ACP130988:ACP131011 AML130988:AML131011 AWH130988:AWH131011 BGD130988:BGD131011 BPZ130988:BPZ131011 BZV130988:BZV131011 CJR130988:CJR131011 CTN130988:CTN131011 DDJ130988:DDJ131011 DNF130988:DNF131011 DXB130988:DXB131011 EGX130988:EGX131011 EQT130988:EQT131011 FAP130988:FAP131011 FKL130988:FKL131011 FUH130988:FUH131011 GED130988:GED131011 GNZ130988:GNZ131011 GXV130988:GXV131011 HHR130988:HHR131011 HRN130988:HRN131011 IBJ130988:IBJ131011 ILF130988:ILF131011 IVB130988:IVB131011 JEX130988:JEX131011 JOT130988:JOT131011 JYP130988:JYP131011 KIL130988:KIL131011 KSH130988:KSH131011 LCD130988:LCD131011 LLZ130988:LLZ131011 LVV130988:LVV131011 MFR130988:MFR131011 MPN130988:MPN131011 MZJ130988:MZJ131011 NJF130988:NJF131011 NTB130988:NTB131011 OCX130988:OCX131011 OMT130988:OMT131011 OWP130988:OWP131011 PGL130988:PGL131011 PQH130988:PQH131011 QAD130988:QAD131011 QJZ130988:QJZ131011 QTV130988:QTV131011 RDR130988:RDR131011 RNN130988:RNN131011 RXJ130988:RXJ131011 SHF130988:SHF131011 SRB130988:SRB131011 TAX130988:TAX131011 TKT130988:TKT131011 TUP130988:TUP131011 UEL130988:UEL131011 UOH130988:UOH131011 UYD130988:UYD131011 VHZ130988:VHZ131011 VRV130988:VRV131011 WBR130988:WBR131011 WLN130988:WLN131011 WVJ130988:WVJ131011 B196524:B196547 IX196524:IX196547 ST196524:ST196547 ACP196524:ACP196547 AML196524:AML196547 AWH196524:AWH196547 BGD196524:BGD196547 BPZ196524:BPZ196547 BZV196524:BZV196547 CJR196524:CJR196547 CTN196524:CTN196547 DDJ196524:DDJ196547 DNF196524:DNF196547 DXB196524:DXB196547 EGX196524:EGX196547 EQT196524:EQT196547 FAP196524:FAP196547 FKL196524:FKL196547 FUH196524:FUH196547 GED196524:GED196547 GNZ196524:GNZ196547 GXV196524:GXV196547 HHR196524:HHR196547 HRN196524:HRN196547 IBJ196524:IBJ196547 ILF196524:ILF196547 IVB196524:IVB196547 JEX196524:JEX196547 JOT196524:JOT196547 JYP196524:JYP196547 KIL196524:KIL196547 KSH196524:KSH196547 LCD196524:LCD196547 LLZ196524:LLZ196547 LVV196524:LVV196547 MFR196524:MFR196547 MPN196524:MPN196547 MZJ196524:MZJ196547 NJF196524:NJF196547 NTB196524:NTB196547 OCX196524:OCX196547 OMT196524:OMT196547 OWP196524:OWP196547 PGL196524:PGL196547 PQH196524:PQH196547 QAD196524:QAD196547 QJZ196524:QJZ196547 QTV196524:QTV196547 RDR196524:RDR196547 RNN196524:RNN196547 RXJ196524:RXJ196547 SHF196524:SHF196547 SRB196524:SRB196547 TAX196524:TAX196547 TKT196524:TKT196547 TUP196524:TUP196547 UEL196524:UEL196547 UOH196524:UOH196547 UYD196524:UYD196547 VHZ196524:VHZ196547 VRV196524:VRV196547 WBR196524:WBR196547 WLN196524:WLN196547 WVJ196524:WVJ196547 B262060:B262083 IX262060:IX262083 ST262060:ST262083 ACP262060:ACP262083 AML262060:AML262083 AWH262060:AWH262083 BGD262060:BGD262083 BPZ262060:BPZ262083 BZV262060:BZV262083 CJR262060:CJR262083 CTN262060:CTN262083 DDJ262060:DDJ262083 DNF262060:DNF262083 DXB262060:DXB262083 EGX262060:EGX262083 EQT262060:EQT262083 FAP262060:FAP262083 FKL262060:FKL262083 FUH262060:FUH262083 GED262060:GED262083 GNZ262060:GNZ262083 GXV262060:GXV262083 HHR262060:HHR262083 HRN262060:HRN262083 IBJ262060:IBJ262083 ILF262060:ILF262083 IVB262060:IVB262083 JEX262060:JEX262083 JOT262060:JOT262083 JYP262060:JYP262083 KIL262060:KIL262083 KSH262060:KSH262083 LCD262060:LCD262083 LLZ262060:LLZ262083 LVV262060:LVV262083 MFR262060:MFR262083 MPN262060:MPN262083 MZJ262060:MZJ262083 NJF262060:NJF262083 NTB262060:NTB262083 OCX262060:OCX262083 OMT262060:OMT262083 OWP262060:OWP262083 PGL262060:PGL262083 PQH262060:PQH262083 QAD262060:QAD262083 QJZ262060:QJZ262083 QTV262060:QTV262083 RDR262060:RDR262083 RNN262060:RNN262083 RXJ262060:RXJ262083 SHF262060:SHF262083 SRB262060:SRB262083 TAX262060:TAX262083 TKT262060:TKT262083 TUP262060:TUP262083 UEL262060:UEL262083 UOH262060:UOH262083 UYD262060:UYD262083 VHZ262060:VHZ262083 VRV262060:VRV262083 WBR262060:WBR262083 WLN262060:WLN262083 WVJ262060:WVJ262083 B327596:B327619 IX327596:IX327619 ST327596:ST327619 ACP327596:ACP327619 AML327596:AML327619 AWH327596:AWH327619 BGD327596:BGD327619 BPZ327596:BPZ327619 BZV327596:BZV327619 CJR327596:CJR327619 CTN327596:CTN327619 DDJ327596:DDJ327619 DNF327596:DNF327619 DXB327596:DXB327619 EGX327596:EGX327619 EQT327596:EQT327619 FAP327596:FAP327619 FKL327596:FKL327619 FUH327596:FUH327619 GED327596:GED327619 GNZ327596:GNZ327619 GXV327596:GXV327619 HHR327596:HHR327619 HRN327596:HRN327619 IBJ327596:IBJ327619 ILF327596:ILF327619 IVB327596:IVB327619 JEX327596:JEX327619 JOT327596:JOT327619 JYP327596:JYP327619 KIL327596:KIL327619 KSH327596:KSH327619 LCD327596:LCD327619 LLZ327596:LLZ327619 LVV327596:LVV327619 MFR327596:MFR327619 MPN327596:MPN327619 MZJ327596:MZJ327619 NJF327596:NJF327619 NTB327596:NTB327619 OCX327596:OCX327619 OMT327596:OMT327619 OWP327596:OWP327619 PGL327596:PGL327619 PQH327596:PQH327619 QAD327596:QAD327619 QJZ327596:QJZ327619 QTV327596:QTV327619 RDR327596:RDR327619 RNN327596:RNN327619 RXJ327596:RXJ327619 SHF327596:SHF327619 SRB327596:SRB327619 TAX327596:TAX327619 TKT327596:TKT327619 TUP327596:TUP327619 UEL327596:UEL327619 UOH327596:UOH327619 UYD327596:UYD327619 VHZ327596:VHZ327619 VRV327596:VRV327619 WBR327596:WBR327619 WLN327596:WLN327619 WVJ327596:WVJ327619 B393132:B393155 IX393132:IX393155 ST393132:ST393155 ACP393132:ACP393155 AML393132:AML393155 AWH393132:AWH393155 BGD393132:BGD393155 BPZ393132:BPZ393155 BZV393132:BZV393155 CJR393132:CJR393155 CTN393132:CTN393155 DDJ393132:DDJ393155 DNF393132:DNF393155 DXB393132:DXB393155 EGX393132:EGX393155 EQT393132:EQT393155 FAP393132:FAP393155 FKL393132:FKL393155 FUH393132:FUH393155 GED393132:GED393155 GNZ393132:GNZ393155 GXV393132:GXV393155 HHR393132:HHR393155 HRN393132:HRN393155 IBJ393132:IBJ393155 ILF393132:ILF393155 IVB393132:IVB393155 JEX393132:JEX393155 JOT393132:JOT393155 JYP393132:JYP393155 KIL393132:KIL393155 KSH393132:KSH393155 LCD393132:LCD393155 LLZ393132:LLZ393155 LVV393132:LVV393155 MFR393132:MFR393155 MPN393132:MPN393155 MZJ393132:MZJ393155 NJF393132:NJF393155 NTB393132:NTB393155 OCX393132:OCX393155 OMT393132:OMT393155 OWP393132:OWP393155 PGL393132:PGL393155 PQH393132:PQH393155 QAD393132:QAD393155 QJZ393132:QJZ393155 QTV393132:QTV393155 RDR393132:RDR393155 RNN393132:RNN393155 RXJ393132:RXJ393155 SHF393132:SHF393155 SRB393132:SRB393155 TAX393132:TAX393155 TKT393132:TKT393155 TUP393132:TUP393155 UEL393132:UEL393155 UOH393132:UOH393155 UYD393132:UYD393155 VHZ393132:VHZ393155 VRV393132:VRV393155 WBR393132:WBR393155 WLN393132:WLN393155 WVJ393132:WVJ393155 B458668:B458691 IX458668:IX458691 ST458668:ST458691 ACP458668:ACP458691 AML458668:AML458691 AWH458668:AWH458691 BGD458668:BGD458691 BPZ458668:BPZ458691 BZV458668:BZV458691 CJR458668:CJR458691 CTN458668:CTN458691 DDJ458668:DDJ458691 DNF458668:DNF458691 DXB458668:DXB458691 EGX458668:EGX458691 EQT458668:EQT458691 FAP458668:FAP458691 FKL458668:FKL458691 FUH458668:FUH458691 GED458668:GED458691 GNZ458668:GNZ458691 GXV458668:GXV458691 HHR458668:HHR458691 HRN458668:HRN458691 IBJ458668:IBJ458691 ILF458668:ILF458691 IVB458668:IVB458691 JEX458668:JEX458691 JOT458668:JOT458691 JYP458668:JYP458691 KIL458668:KIL458691 KSH458668:KSH458691 LCD458668:LCD458691 LLZ458668:LLZ458691 LVV458668:LVV458691 MFR458668:MFR458691 MPN458668:MPN458691 MZJ458668:MZJ458691 NJF458668:NJF458691 NTB458668:NTB458691 OCX458668:OCX458691 OMT458668:OMT458691 OWP458668:OWP458691 PGL458668:PGL458691 PQH458668:PQH458691 QAD458668:QAD458691 QJZ458668:QJZ458691 QTV458668:QTV458691 RDR458668:RDR458691 RNN458668:RNN458691 RXJ458668:RXJ458691 SHF458668:SHF458691 SRB458668:SRB458691 TAX458668:TAX458691 TKT458668:TKT458691 TUP458668:TUP458691 UEL458668:UEL458691 UOH458668:UOH458691 UYD458668:UYD458691 VHZ458668:VHZ458691 VRV458668:VRV458691 WBR458668:WBR458691 WLN458668:WLN458691 WVJ458668:WVJ458691 B524204:B524227 IX524204:IX524227 ST524204:ST524227 ACP524204:ACP524227 AML524204:AML524227 AWH524204:AWH524227 BGD524204:BGD524227 BPZ524204:BPZ524227 BZV524204:BZV524227 CJR524204:CJR524227 CTN524204:CTN524227 DDJ524204:DDJ524227 DNF524204:DNF524227 DXB524204:DXB524227 EGX524204:EGX524227 EQT524204:EQT524227 FAP524204:FAP524227 FKL524204:FKL524227 FUH524204:FUH524227 GED524204:GED524227 GNZ524204:GNZ524227 GXV524204:GXV524227 HHR524204:HHR524227 HRN524204:HRN524227 IBJ524204:IBJ524227 ILF524204:ILF524227 IVB524204:IVB524227 JEX524204:JEX524227 JOT524204:JOT524227 JYP524204:JYP524227 KIL524204:KIL524227 KSH524204:KSH524227 LCD524204:LCD524227 LLZ524204:LLZ524227 LVV524204:LVV524227 MFR524204:MFR524227 MPN524204:MPN524227 MZJ524204:MZJ524227 NJF524204:NJF524227 NTB524204:NTB524227 OCX524204:OCX524227 OMT524204:OMT524227 OWP524204:OWP524227 PGL524204:PGL524227 PQH524204:PQH524227 QAD524204:QAD524227 QJZ524204:QJZ524227 QTV524204:QTV524227 RDR524204:RDR524227 RNN524204:RNN524227 RXJ524204:RXJ524227 SHF524204:SHF524227 SRB524204:SRB524227 TAX524204:TAX524227 TKT524204:TKT524227 TUP524204:TUP524227 UEL524204:UEL524227 UOH524204:UOH524227 UYD524204:UYD524227 VHZ524204:VHZ524227 VRV524204:VRV524227 WBR524204:WBR524227 WLN524204:WLN524227 WVJ524204:WVJ524227 B589740:B589763 IX589740:IX589763 ST589740:ST589763 ACP589740:ACP589763 AML589740:AML589763 AWH589740:AWH589763 BGD589740:BGD589763 BPZ589740:BPZ589763 BZV589740:BZV589763 CJR589740:CJR589763 CTN589740:CTN589763 DDJ589740:DDJ589763 DNF589740:DNF589763 DXB589740:DXB589763 EGX589740:EGX589763 EQT589740:EQT589763 FAP589740:FAP589763 FKL589740:FKL589763 FUH589740:FUH589763 GED589740:GED589763 GNZ589740:GNZ589763 GXV589740:GXV589763 HHR589740:HHR589763 HRN589740:HRN589763 IBJ589740:IBJ589763 ILF589740:ILF589763 IVB589740:IVB589763 JEX589740:JEX589763 JOT589740:JOT589763 JYP589740:JYP589763 KIL589740:KIL589763 KSH589740:KSH589763 LCD589740:LCD589763 LLZ589740:LLZ589763 LVV589740:LVV589763 MFR589740:MFR589763 MPN589740:MPN589763 MZJ589740:MZJ589763 NJF589740:NJF589763 NTB589740:NTB589763 OCX589740:OCX589763 OMT589740:OMT589763 OWP589740:OWP589763 PGL589740:PGL589763 PQH589740:PQH589763 QAD589740:QAD589763 QJZ589740:QJZ589763 QTV589740:QTV589763 RDR589740:RDR589763 RNN589740:RNN589763 RXJ589740:RXJ589763 SHF589740:SHF589763 SRB589740:SRB589763 TAX589740:TAX589763 TKT589740:TKT589763 TUP589740:TUP589763 UEL589740:UEL589763 UOH589740:UOH589763 UYD589740:UYD589763 VHZ589740:VHZ589763 VRV589740:VRV589763 WBR589740:WBR589763 WLN589740:WLN589763 WVJ589740:WVJ589763 B655276:B655299 IX655276:IX655299 ST655276:ST655299 ACP655276:ACP655299 AML655276:AML655299 AWH655276:AWH655299 BGD655276:BGD655299 BPZ655276:BPZ655299 BZV655276:BZV655299 CJR655276:CJR655299 CTN655276:CTN655299 DDJ655276:DDJ655299 DNF655276:DNF655299 DXB655276:DXB655299 EGX655276:EGX655299 EQT655276:EQT655299 FAP655276:FAP655299 FKL655276:FKL655299 FUH655276:FUH655299 GED655276:GED655299 GNZ655276:GNZ655299 GXV655276:GXV655299 HHR655276:HHR655299 HRN655276:HRN655299 IBJ655276:IBJ655299 ILF655276:ILF655299 IVB655276:IVB655299 JEX655276:JEX655299 JOT655276:JOT655299 JYP655276:JYP655299 KIL655276:KIL655299 KSH655276:KSH655299 LCD655276:LCD655299 LLZ655276:LLZ655299 LVV655276:LVV655299 MFR655276:MFR655299 MPN655276:MPN655299 MZJ655276:MZJ655299 NJF655276:NJF655299 NTB655276:NTB655299 OCX655276:OCX655299 OMT655276:OMT655299 OWP655276:OWP655299 PGL655276:PGL655299 PQH655276:PQH655299 QAD655276:QAD655299 QJZ655276:QJZ655299 QTV655276:QTV655299 RDR655276:RDR655299 RNN655276:RNN655299 RXJ655276:RXJ655299 SHF655276:SHF655299 SRB655276:SRB655299 TAX655276:TAX655299 TKT655276:TKT655299 TUP655276:TUP655299 UEL655276:UEL655299 UOH655276:UOH655299 UYD655276:UYD655299 VHZ655276:VHZ655299 VRV655276:VRV655299 WBR655276:WBR655299 WLN655276:WLN655299 WVJ655276:WVJ655299 B720812:B720835 IX720812:IX720835 ST720812:ST720835 ACP720812:ACP720835 AML720812:AML720835 AWH720812:AWH720835 BGD720812:BGD720835 BPZ720812:BPZ720835 BZV720812:BZV720835 CJR720812:CJR720835 CTN720812:CTN720835 DDJ720812:DDJ720835 DNF720812:DNF720835 DXB720812:DXB720835 EGX720812:EGX720835 EQT720812:EQT720835 FAP720812:FAP720835 FKL720812:FKL720835 FUH720812:FUH720835 GED720812:GED720835 GNZ720812:GNZ720835 GXV720812:GXV720835 HHR720812:HHR720835 HRN720812:HRN720835 IBJ720812:IBJ720835 ILF720812:ILF720835 IVB720812:IVB720835 JEX720812:JEX720835 JOT720812:JOT720835 JYP720812:JYP720835 KIL720812:KIL720835 KSH720812:KSH720835 LCD720812:LCD720835 LLZ720812:LLZ720835 LVV720812:LVV720835 MFR720812:MFR720835 MPN720812:MPN720835 MZJ720812:MZJ720835 NJF720812:NJF720835 NTB720812:NTB720835 OCX720812:OCX720835 OMT720812:OMT720835 OWP720812:OWP720835 PGL720812:PGL720835 PQH720812:PQH720835 QAD720812:QAD720835 QJZ720812:QJZ720835 QTV720812:QTV720835 RDR720812:RDR720835 RNN720812:RNN720835 RXJ720812:RXJ720835 SHF720812:SHF720835 SRB720812:SRB720835 TAX720812:TAX720835 TKT720812:TKT720835 TUP720812:TUP720835 UEL720812:UEL720835 UOH720812:UOH720835 UYD720812:UYD720835 VHZ720812:VHZ720835 VRV720812:VRV720835 WBR720812:WBR720835 WLN720812:WLN720835 WVJ720812:WVJ720835 B786348:B786371 IX786348:IX786371 ST786348:ST786371 ACP786348:ACP786371 AML786348:AML786371 AWH786348:AWH786371 BGD786348:BGD786371 BPZ786348:BPZ786371 BZV786348:BZV786371 CJR786348:CJR786371 CTN786348:CTN786371 DDJ786348:DDJ786371 DNF786348:DNF786371 DXB786348:DXB786371 EGX786348:EGX786371 EQT786348:EQT786371 FAP786348:FAP786371 FKL786348:FKL786371 FUH786348:FUH786371 GED786348:GED786371 GNZ786348:GNZ786371 GXV786348:GXV786371 HHR786348:HHR786371 HRN786348:HRN786371 IBJ786348:IBJ786371 ILF786348:ILF786371 IVB786348:IVB786371 JEX786348:JEX786371 JOT786348:JOT786371 JYP786348:JYP786371 KIL786348:KIL786371 KSH786348:KSH786371 LCD786348:LCD786371 LLZ786348:LLZ786371 LVV786348:LVV786371 MFR786348:MFR786371 MPN786348:MPN786371 MZJ786348:MZJ786371 NJF786348:NJF786371 NTB786348:NTB786371 OCX786348:OCX786371 OMT786348:OMT786371 OWP786348:OWP786371 PGL786348:PGL786371 PQH786348:PQH786371 QAD786348:QAD786371 QJZ786348:QJZ786371 QTV786348:QTV786371 RDR786348:RDR786371 RNN786348:RNN786371 RXJ786348:RXJ786371 SHF786348:SHF786371 SRB786348:SRB786371 TAX786348:TAX786371 TKT786348:TKT786371 TUP786348:TUP786371 UEL786348:UEL786371 UOH786348:UOH786371 UYD786348:UYD786371 VHZ786348:VHZ786371 VRV786348:VRV786371 WBR786348:WBR786371 WLN786348:WLN786371 WVJ786348:WVJ786371 B851884:B851907 IX851884:IX851907 ST851884:ST851907 ACP851884:ACP851907 AML851884:AML851907 AWH851884:AWH851907 BGD851884:BGD851907 BPZ851884:BPZ851907 BZV851884:BZV851907 CJR851884:CJR851907 CTN851884:CTN851907 DDJ851884:DDJ851907 DNF851884:DNF851907 DXB851884:DXB851907 EGX851884:EGX851907 EQT851884:EQT851907 FAP851884:FAP851907 FKL851884:FKL851907 FUH851884:FUH851907 GED851884:GED851907 GNZ851884:GNZ851907 GXV851884:GXV851907 HHR851884:HHR851907 HRN851884:HRN851907 IBJ851884:IBJ851907 ILF851884:ILF851907 IVB851884:IVB851907 JEX851884:JEX851907 JOT851884:JOT851907 JYP851884:JYP851907 KIL851884:KIL851907 KSH851884:KSH851907 LCD851884:LCD851907 LLZ851884:LLZ851907 LVV851884:LVV851907 MFR851884:MFR851907 MPN851884:MPN851907 MZJ851884:MZJ851907 NJF851884:NJF851907 NTB851884:NTB851907 OCX851884:OCX851907 OMT851884:OMT851907 OWP851884:OWP851907 PGL851884:PGL851907 PQH851884:PQH851907 QAD851884:QAD851907 QJZ851884:QJZ851907 QTV851884:QTV851907 RDR851884:RDR851907 RNN851884:RNN851907 RXJ851884:RXJ851907 SHF851884:SHF851907 SRB851884:SRB851907 TAX851884:TAX851907 TKT851884:TKT851907 TUP851884:TUP851907 UEL851884:UEL851907 UOH851884:UOH851907 UYD851884:UYD851907 VHZ851884:VHZ851907 VRV851884:VRV851907 WBR851884:WBR851907 WLN851884:WLN851907 WVJ851884:WVJ851907 B917420:B917443 IX917420:IX917443 ST917420:ST917443 ACP917420:ACP917443 AML917420:AML917443 AWH917420:AWH917443 BGD917420:BGD917443 BPZ917420:BPZ917443 BZV917420:BZV917443 CJR917420:CJR917443 CTN917420:CTN917443 DDJ917420:DDJ917443 DNF917420:DNF917443 DXB917420:DXB917443 EGX917420:EGX917443 EQT917420:EQT917443 FAP917420:FAP917443 FKL917420:FKL917443 FUH917420:FUH917443 GED917420:GED917443 GNZ917420:GNZ917443 GXV917420:GXV917443 HHR917420:HHR917443 HRN917420:HRN917443 IBJ917420:IBJ917443 ILF917420:ILF917443 IVB917420:IVB917443 JEX917420:JEX917443 JOT917420:JOT917443 JYP917420:JYP917443 KIL917420:KIL917443 KSH917420:KSH917443 LCD917420:LCD917443 LLZ917420:LLZ917443 LVV917420:LVV917443 MFR917420:MFR917443 MPN917420:MPN917443 MZJ917420:MZJ917443 NJF917420:NJF917443 NTB917420:NTB917443 OCX917420:OCX917443 OMT917420:OMT917443 OWP917420:OWP917443 PGL917420:PGL917443 PQH917420:PQH917443 QAD917420:QAD917443 QJZ917420:QJZ917443 QTV917420:QTV917443 RDR917420:RDR917443 RNN917420:RNN917443 RXJ917420:RXJ917443 SHF917420:SHF917443 SRB917420:SRB917443 TAX917420:TAX917443 TKT917420:TKT917443 TUP917420:TUP917443 UEL917420:UEL917443 UOH917420:UOH917443 UYD917420:UYD917443 VHZ917420:VHZ917443 VRV917420:VRV917443 WBR917420:WBR917443 WLN917420:WLN917443 WVJ917420:WVJ917443 B982956:B982979 IX982956:IX982979 ST982956:ST982979 ACP982956:ACP982979 AML982956:AML982979 AWH982956:AWH982979 BGD982956:BGD982979 BPZ982956:BPZ982979 BZV982956:BZV982979 CJR982956:CJR982979 CTN982956:CTN982979 DDJ982956:DDJ982979 DNF982956:DNF982979 DXB982956:DXB982979 EGX982956:EGX982979 EQT982956:EQT982979 FAP982956:FAP982979 FKL982956:FKL982979 FUH982956:FUH982979 GED982956:GED982979 GNZ982956:GNZ982979 GXV982956:GXV982979 HHR982956:HHR982979 HRN982956:HRN982979 IBJ982956:IBJ982979 ILF982956:ILF982979 IVB982956:IVB982979 JEX982956:JEX982979 JOT982956:JOT982979 JYP982956:JYP982979 KIL982956:KIL982979 KSH982956:KSH982979 LCD982956:LCD982979 LLZ982956:LLZ982979 LVV982956:LVV982979 MFR982956:MFR982979 MPN982956:MPN982979 MZJ982956:MZJ982979 NJF982956:NJF982979 NTB982956:NTB982979 OCX982956:OCX982979 OMT982956:OMT982979 OWP982956:OWP982979 PGL982956:PGL982979 PQH982956:PQH982979 QAD982956:QAD982979 QJZ982956:QJZ982979 QTV982956:QTV982979 RDR982956:RDR982979 RNN982956:RNN982979 RXJ982956:RXJ982979 SHF982956:SHF982979 SRB982956:SRB982979 TAX982956:TAX982979 TKT982956:TKT982979 TUP982956:TUP982979 UEL982956:UEL982979 UOH982956:UOH982979 UYD982956:UYD982979 VHZ982956:VHZ982979 VRV982956:VRV982979 WBR982956:WBR982979 WLN982956:WLN982979 WVJ982956:WVJ982979 B65486:B65488 IX65486:IX65488 ST65486:ST65488 ACP65486:ACP65488 AML65486:AML65488 AWH65486:AWH65488 BGD65486:BGD65488 BPZ65486:BPZ65488 BZV65486:BZV65488 CJR65486:CJR65488 CTN65486:CTN65488 DDJ65486:DDJ65488 DNF65486:DNF65488 DXB65486:DXB65488 EGX65486:EGX65488 EQT65486:EQT65488 FAP65486:FAP65488 FKL65486:FKL65488 FUH65486:FUH65488 GED65486:GED65488 GNZ65486:GNZ65488 GXV65486:GXV65488 HHR65486:HHR65488 HRN65486:HRN65488 IBJ65486:IBJ65488 ILF65486:ILF65488 IVB65486:IVB65488 JEX65486:JEX65488 JOT65486:JOT65488 JYP65486:JYP65488 KIL65486:KIL65488 KSH65486:KSH65488 LCD65486:LCD65488 LLZ65486:LLZ65488 LVV65486:LVV65488 MFR65486:MFR65488 MPN65486:MPN65488 MZJ65486:MZJ65488 NJF65486:NJF65488 NTB65486:NTB65488 OCX65486:OCX65488 OMT65486:OMT65488 OWP65486:OWP65488 PGL65486:PGL65488 PQH65486:PQH65488 QAD65486:QAD65488 QJZ65486:QJZ65488 QTV65486:QTV65488 RDR65486:RDR65488 RNN65486:RNN65488 RXJ65486:RXJ65488 SHF65486:SHF65488 SRB65486:SRB65488 TAX65486:TAX65488 TKT65486:TKT65488 TUP65486:TUP65488 UEL65486:UEL65488 UOH65486:UOH65488 UYD65486:UYD65488 VHZ65486:VHZ65488 VRV65486:VRV65488 WBR65486:WBR65488 WLN65486:WLN65488 WVJ65486:WVJ65488 B131022:B131024 IX131022:IX131024 ST131022:ST131024 ACP131022:ACP131024 AML131022:AML131024 AWH131022:AWH131024 BGD131022:BGD131024 BPZ131022:BPZ131024 BZV131022:BZV131024 CJR131022:CJR131024 CTN131022:CTN131024 DDJ131022:DDJ131024 DNF131022:DNF131024 DXB131022:DXB131024 EGX131022:EGX131024 EQT131022:EQT131024 FAP131022:FAP131024 FKL131022:FKL131024 FUH131022:FUH131024 GED131022:GED131024 GNZ131022:GNZ131024 GXV131022:GXV131024 HHR131022:HHR131024 HRN131022:HRN131024 IBJ131022:IBJ131024 ILF131022:ILF131024 IVB131022:IVB131024 JEX131022:JEX131024 JOT131022:JOT131024 JYP131022:JYP131024 KIL131022:KIL131024 KSH131022:KSH131024 LCD131022:LCD131024 LLZ131022:LLZ131024 LVV131022:LVV131024 MFR131022:MFR131024 MPN131022:MPN131024 MZJ131022:MZJ131024 NJF131022:NJF131024 NTB131022:NTB131024 OCX131022:OCX131024 OMT131022:OMT131024 OWP131022:OWP131024 PGL131022:PGL131024 PQH131022:PQH131024 QAD131022:QAD131024 QJZ131022:QJZ131024 QTV131022:QTV131024 RDR131022:RDR131024 RNN131022:RNN131024 RXJ131022:RXJ131024 SHF131022:SHF131024 SRB131022:SRB131024 TAX131022:TAX131024 TKT131022:TKT131024 TUP131022:TUP131024 UEL131022:UEL131024 UOH131022:UOH131024 UYD131022:UYD131024 VHZ131022:VHZ131024 VRV131022:VRV131024 WBR131022:WBR131024 WLN131022:WLN131024 WVJ131022:WVJ131024 B196558:B196560 IX196558:IX196560 ST196558:ST196560 ACP196558:ACP196560 AML196558:AML196560 AWH196558:AWH196560 BGD196558:BGD196560 BPZ196558:BPZ196560 BZV196558:BZV196560 CJR196558:CJR196560 CTN196558:CTN196560 DDJ196558:DDJ196560 DNF196558:DNF196560 DXB196558:DXB196560 EGX196558:EGX196560 EQT196558:EQT196560 FAP196558:FAP196560 FKL196558:FKL196560 FUH196558:FUH196560 GED196558:GED196560 GNZ196558:GNZ196560 GXV196558:GXV196560 HHR196558:HHR196560 HRN196558:HRN196560 IBJ196558:IBJ196560 ILF196558:ILF196560 IVB196558:IVB196560 JEX196558:JEX196560 JOT196558:JOT196560 JYP196558:JYP196560 KIL196558:KIL196560 KSH196558:KSH196560 LCD196558:LCD196560 LLZ196558:LLZ196560 LVV196558:LVV196560 MFR196558:MFR196560 MPN196558:MPN196560 MZJ196558:MZJ196560 NJF196558:NJF196560 NTB196558:NTB196560 OCX196558:OCX196560 OMT196558:OMT196560 OWP196558:OWP196560 PGL196558:PGL196560 PQH196558:PQH196560 QAD196558:QAD196560 QJZ196558:QJZ196560 QTV196558:QTV196560 RDR196558:RDR196560 RNN196558:RNN196560 RXJ196558:RXJ196560 SHF196558:SHF196560 SRB196558:SRB196560 TAX196558:TAX196560 TKT196558:TKT196560 TUP196558:TUP196560 UEL196558:UEL196560 UOH196558:UOH196560 UYD196558:UYD196560 VHZ196558:VHZ196560 VRV196558:VRV196560 WBR196558:WBR196560 WLN196558:WLN196560 WVJ196558:WVJ196560 B262094:B262096 IX262094:IX262096 ST262094:ST262096 ACP262094:ACP262096 AML262094:AML262096 AWH262094:AWH262096 BGD262094:BGD262096 BPZ262094:BPZ262096 BZV262094:BZV262096 CJR262094:CJR262096 CTN262094:CTN262096 DDJ262094:DDJ262096 DNF262094:DNF262096 DXB262094:DXB262096 EGX262094:EGX262096 EQT262094:EQT262096 FAP262094:FAP262096 FKL262094:FKL262096 FUH262094:FUH262096 GED262094:GED262096 GNZ262094:GNZ262096 GXV262094:GXV262096 HHR262094:HHR262096 HRN262094:HRN262096 IBJ262094:IBJ262096 ILF262094:ILF262096 IVB262094:IVB262096 JEX262094:JEX262096 JOT262094:JOT262096 JYP262094:JYP262096 KIL262094:KIL262096 KSH262094:KSH262096 LCD262094:LCD262096 LLZ262094:LLZ262096 LVV262094:LVV262096 MFR262094:MFR262096 MPN262094:MPN262096 MZJ262094:MZJ262096 NJF262094:NJF262096 NTB262094:NTB262096 OCX262094:OCX262096 OMT262094:OMT262096 OWP262094:OWP262096 PGL262094:PGL262096 PQH262094:PQH262096 QAD262094:QAD262096 QJZ262094:QJZ262096 QTV262094:QTV262096 RDR262094:RDR262096 RNN262094:RNN262096 RXJ262094:RXJ262096 SHF262094:SHF262096 SRB262094:SRB262096 TAX262094:TAX262096 TKT262094:TKT262096 TUP262094:TUP262096 UEL262094:UEL262096 UOH262094:UOH262096 UYD262094:UYD262096 VHZ262094:VHZ262096 VRV262094:VRV262096 WBR262094:WBR262096 WLN262094:WLN262096 WVJ262094:WVJ262096 B327630:B327632 IX327630:IX327632 ST327630:ST327632 ACP327630:ACP327632 AML327630:AML327632 AWH327630:AWH327632 BGD327630:BGD327632 BPZ327630:BPZ327632 BZV327630:BZV327632 CJR327630:CJR327632 CTN327630:CTN327632 DDJ327630:DDJ327632 DNF327630:DNF327632 DXB327630:DXB327632 EGX327630:EGX327632 EQT327630:EQT327632 FAP327630:FAP327632 FKL327630:FKL327632 FUH327630:FUH327632 GED327630:GED327632 GNZ327630:GNZ327632 GXV327630:GXV327632 HHR327630:HHR327632 HRN327630:HRN327632 IBJ327630:IBJ327632 ILF327630:ILF327632 IVB327630:IVB327632 JEX327630:JEX327632 JOT327630:JOT327632 JYP327630:JYP327632 KIL327630:KIL327632 KSH327630:KSH327632 LCD327630:LCD327632 LLZ327630:LLZ327632 LVV327630:LVV327632 MFR327630:MFR327632 MPN327630:MPN327632 MZJ327630:MZJ327632 NJF327630:NJF327632 NTB327630:NTB327632 OCX327630:OCX327632 OMT327630:OMT327632 OWP327630:OWP327632 PGL327630:PGL327632 PQH327630:PQH327632 QAD327630:QAD327632 QJZ327630:QJZ327632 QTV327630:QTV327632 RDR327630:RDR327632 RNN327630:RNN327632 RXJ327630:RXJ327632 SHF327630:SHF327632 SRB327630:SRB327632 TAX327630:TAX327632 TKT327630:TKT327632 TUP327630:TUP327632 UEL327630:UEL327632 UOH327630:UOH327632 UYD327630:UYD327632 VHZ327630:VHZ327632 VRV327630:VRV327632 WBR327630:WBR327632 WLN327630:WLN327632 WVJ327630:WVJ327632 B393166:B393168 IX393166:IX393168 ST393166:ST393168 ACP393166:ACP393168 AML393166:AML393168 AWH393166:AWH393168 BGD393166:BGD393168 BPZ393166:BPZ393168 BZV393166:BZV393168 CJR393166:CJR393168 CTN393166:CTN393168 DDJ393166:DDJ393168 DNF393166:DNF393168 DXB393166:DXB393168 EGX393166:EGX393168 EQT393166:EQT393168 FAP393166:FAP393168 FKL393166:FKL393168 FUH393166:FUH393168 GED393166:GED393168 GNZ393166:GNZ393168 GXV393166:GXV393168 HHR393166:HHR393168 HRN393166:HRN393168 IBJ393166:IBJ393168 ILF393166:ILF393168 IVB393166:IVB393168 JEX393166:JEX393168 JOT393166:JOT393168 JYP393166:JYP393168 KIL393166:KIL393168 KSH393166:KSH393168 LCD393166:LCD393168 LLZ393166:LLZ393168 LVV393166:LVV393168 MFR393166:MFR393168 MPN393166:MPN393168 MZJ393166:MZJ393168 NJF393166:NJF393168 NTB393166:NTB393168 OCX393166:OCX393168 OMT393166:OMT393168 OWP393166:OWP393168 PGL393166:PGL393168 PQH393166:PQH393168 QAD393166:QAD393168 QJZ393166:QJZ393168 QTV393166:QTV393168 RDR393166:RDR393168 RNN393166:RNN393168 RXJ393166:RXJ393168 SHF393166:SHF393168 SRB393166:SRB393168 TAX393166:TAX393168 TKT393166:TKT393168 TUP393166:TUP393168 UEL393166:UEL393168 UOH393166:UOH393168 UYD393166:UYD393168 VHZ393166:VHZ393168 VRV393166:VRV393168 WBR393166:WBR393168 WLN393166:WLN393168 WVJ393166:WVJ393168 B458702:B458704 IX458702:IX458704 ST458702:ST458704 ACP458702:ACP458704 AML458702:AML458704 AWH458702:AWH458704 BGD458702:BGD458704 BPZ458702:BPZ458704 BZV458702:BZV458704 CJR458702:CJR458704 CTN458702:CTN458704 DDJ458702:DDJ458704 DNF458702:DNF458704 DXB458702:DXB458704 EGX458702:EGX458704 EQT458702:EQT458704 FAP458702:FAP458704 FKL458702:FKL458704 FUH458702:FUH458704 GED458702:GED458704 GNZ458702:GNZ458704 GXV458702:GXV458704 HHR458702:HHR458704 HRN458702:HRN458704 IBJ458702:IBJ458704 ILF458702:ILF458704 IVB458702:IVB458704 JEX458702:JEX458704 JOT458702:JOT458704 JYP458702:JYP458704 KIL458702:KIL458704 KSH458702:KSH458704 LCD458702:LCD458704 LLZ458702:LLZ458704 LVV458702:LVV458704 MFR458702:MFR458704 MPN458702:MPN458704 MZJ458702:MZJ458704 NJF458702:NJF458704 NTB458702:NTB458704 OCX458702:OCX458704 OMT458702:OMT458704 OWP458702:OWP458704 PGL458702:PGL458704 PQH458702:PQH458704 QAD458702:QAD458704 QJZ458702:QJZ458704 QTV458702:QTV458704 RDR458702:RDR458704 RNN458702:RNN458704 RXJ458702:RXJ458704 SHF458702:SHF458704 SRB458702:SRB458704 TAX458702:TAX458704 TKT458702:TKT458704 TUP458702:TUP458704 UEL458702:UEL458704 UOH458702:UOH458704 UYD458702:UYD458704 VHZ458702:VHZ458704 VRV458702:VRV458704 WBR458702:WBR458704 WLN458702:WLN458704 WVJ458702:WVJ458704 B524238:B524240 IX524238:IX524240 ST524238:ST524240 ACP524238:ACP524240 AML524238:AML524240 AWH524238:AWH524240 BGD524238:BGD524240 BPZ524238:BPZ524240 BZV524238:BZV524240 CJR524238:CJR524240 CTN524238:CTN524240 DDJ524238:DDJ524240 DNF524238:DNF524240 DXB524238:DXB524240 EGX524238:EGX524240 EQT524238:EQT524240 FAP524238:FAP524240 FKL524238:FKL524240 FUH524238:FUH524240 GED524238:GED524240 GNZ524238:GNZ524240 GXV524238:GXV524240 HHR524238:HHR524240 HRN524238:HRN524240 IBJ524238:IBJ524240 ILF524238:ILF524240 IVB524238:IVB524240 JEX524238:JEX524240 JOT524238:JOT524240 JYP524238:JYP524240 KIL524238:KIL524240 KSH524238:KSH524240 LCD524238:LCD524240 LLZ524238:LLZ524240 LVV524238:LVV524240 MFR524238:MFR524240 MPN524238:MPN524240 MZJ524238:MZJ524240 NJF524238:NJF524240 NTB524238:NTB524240 OCX524238:OCX524240 OMT524238:OMT524240 OWP524238:OWP524240 PGL524238:PGL524240 PQH524238:PQH524240 QAD524238:QAD524240 QJZ524238:QJZ524240 QTV524238:QTV524240 RDR524238:RDR524240 RNN524238:RNN524240 RXJ524238:RXJ524240 SHF524238:SHF524240 SRB524238:SRB524240 TAX524238:TAX524240 TKT524238:TKT524240 TUP524238:TUP524240 UEL524238:UEL524240 UOH524238:UOH524240 UYD524238:UYD524240 VHZ524238:VHZ524240 VRV524238:VRV524240 WBR524238:WBR524240 WLN524238:WLN524240 WVJ524238:WVJ524240 B589774:B589776 IX589774:IX589776 ST589774:ST589776 ACP589774:ACP589776 AML589774:AML589776 AWH589774:AWH589776 BGD589774:BGD589776 BPZ589774:BPZ589776 BZV589774:BZV589776 CJR589774:CJR589776 CTN589774:CTN589776 DDJ589774:DDJ589776 DNF589774:DNF589776 DXB589774:DXB589776 EGX589774:EGX589776 EQT589774:EQT589776 FAP589774:FAP589776 FKL589774:FKL589776 FUH589774:FUH589776 GED589774:GED589776 GNZ589774:GNZ589776 GXV589774:GXV589776 HHR589774:HHR589776 HRN589774:HRN589776 IBJ589774:IBJ589776 ILF589774:ILF589776 IVB589774:IVB589776 JEX589774:JEX589776 JOT589774:JOT589776 JYP589774:JYP589776 KIL589774:KIL589776 KSH589774:KSH589776 LCD589774:LCD589776 LLZ589774:LLZ589776 LVV589774:LVV589776 MFR589774:MFR589776 MPN589774:MPN589776 MZJ589774:MZJ589776 NJF589774:NJF589776 NTB589774:NTB589776 OCX589774:OCX589776 OMT589774:OMT589776 OWP589774:OWP589776 PGL589774:PGL589776 PQH589774:PQH589776 QAD589774:QAD589776 QJZ589774:QJZ589776 QTV589774:QTV589776 RDR589774:RDR589776 RNN589774:RNN589776 RXJ589774:RXJ589776 SHF589774:SHF589776 SRB589774:SRB589776 TAX589774:TAX589776 TKT589774:TKT589776 TUP589774:TUP589776 UEL589774:UEL589776 UOH589774:UOH589776 UYD589774:UYD589776 VHZ589774:VHZ589776 VRV589774:VRV589776 WBR589774:WBR589776 WLN589774:WLN589776 WVJ589774:WVJ589776 B655310:B655312 IX655310:IX655312 ST655310:ST655312 ACP655310:ACP655312 AML655310:AML655312 AWH655310:AWH655312 BGD655310:BGD655312 BPZ655310:BPZ655312 BZV655310:BZV655312 CJR655310:CJR655312 CTN655310:CTN655312 DDJ655310:DDJ655312 DNF655310:DNF655312 DXB655310:DXB655312 EGX655310:EGX655312 EQT655310:EQT655312 FAP655310:FAP655312 FKL655310:FKL655312 FUH655310:FUH655312 GED655310:GED655312 GNZ655310:GNZ655312 GXV655310:GXV655312 HHR655310:HHR655312 HRN655310:HRN655312 IBJ655310:IBJ655312 ILF655310:ILF655312 IVB655310:IVB655312 JEX655310:JEX655312 JOT655310:JOT655312 JYP655310:JYP655312 KIL655310:KIL655312 KSH655310:KSH655312 LCD655310:LCD655312 LLZ655310:LLZ655312 LVV655310:LVV655312 MFR655310:MFR655312 MPN655310:MPN655312 MZJ655310:MZJ655312 NJF655310:NJF655312 NTB655310:NTB655312 OCX655310:OCX655312 OMT655310:OMT655312 OWP655310:OWP655312 PGL655310:PGL655312 PQH655310:PQH655312 QAD655310:QAD655312 QJZ655310:QJZ655312 QTV655310:QTV655312 RDR655310:RDR655312 RNN655310:RNN655312 RXJ655310:RXJ655312 SHF655310:SHF655312 SRB655310:SRB655312 TAX655310:TAX655312 TKT655310:TKT655312 TUP655310:TUP655312 UEL655310:UEL655312 UOH655310:UOH655312 UYD655310:UYD655312 VHZ655310:VHZ655312 VRV655310:VRV655312 WBR655310:WBR655312 WLN655310:WLN655312 WVJ655310:WVJ655312 B720846:B720848 IX720846:IX720848 ST720846:ST720848 ACP720846:ACP720848 AML720846:AML720848 AWH720846:AWH720848 BGD720846:BGD720848 BPZ720846:BPZ720848 BZV720846:BZV720848 CJR720846:CJR720848 CTN720846:CTN720848 DDJ720846:DDJ720848 DNF720846:DNF720848 DXB720846:DXB720848 EGX720846:EGX720848 EQT720846:EQT720848 FAP720846:FAP720848 FKL720846:FKL720848 FUH720846:FUH720848 GED720846:GED720848 GNZ720846:GNZ720848 GXV720846:GXV720848 HHR720846:HHR720848 HRN720846:HRN720848 IBJ720846:IBJ720848 ILF720846:ILF720848 IVB720846:IVB720848 JEX720846:JEX720848 JOT720846:JOT720848 JYP720846:JYP720848 KIL720846:KIL720848 KSH720846:KSH720848 LCD720846:LCD720848 LLZ720846:LLZ720848 LVV720846:LVV720848 MFR720846:MFR720848 MPN720846:MPN720848 MZJ720846:MZJ720848 NJF720846:NJF720848 NTB720846:NTB720848 OCX720846:OCX720848 OMT720846:OMT720848 OWP720846:OWP720848 PGL720846:PGL720848 PQH720846:PQH720848 QAD720846:QAD720848 QJZ720846:QJZ720848 QTV720846:QTV720848 RDR720846:RDR720848 RNN720846:RNN720848 RXJ720846:RXJ720848 SHF720846:SHF720848 SRB720846:SRB720848 TAX720846:TAX720848 TKT720846:TKT720848 TUP720846:TUP720848 UEL720846:UEL720848 UOH720846:UOH720848 UYD720846:UYD720848 VHZ720846:VHZ720848 VRV720846:VRV720848 WBR720846:WBR720848 WLN720846:WLN720848 WVJ720846:WVJ720848 B786382:B786384 IX786382:IX786384 ST786382:ST786384 ACP786382:ACP786384 AML786382:AML786384 AWH786382:AWH786384 BGD786382:BGD786384 BPZ786382:BPZ786384 BZV786382:BZV786384 CJR786382:CJR786384 CTN786382:CTN786384 DDJ786382:DDJ786384 DNF786382:DNF786384 DXB786382:DXB786384 EGX786382:EGX786384 EQT786382:EQT786384 FAP786382:FAP786384 FKL786382:FKL786384 FUH786382:FUH786384 GED786382:GED786384 GNZ786382:GNZ786384 GXV786382:GXV786384 HHR786382:HHR786384 HRN786382:HRN786384 IBJ786382:IBJ786384 ILF786382:ILF786384 IVB786382:IVB786384 JEX786382:JEX786384 JOT786382:JOT786384 JYP786382:JYP786384 KIL786382:KIL786384 KSH786382:KSH786384 LCD786382:LCD786384 LLZ786382:LLZ786384 LVV786382:LVV786384 MFR786382:MFR786384 MPN786382:MPN786384 MZJ786382:MZJ786384 NJF786382:NJF786384 NTB786382:NTB786384 OCX786382:OCX786384 OMT786382:OMT786384 OWP786382:OWP786384 PGL786382:PGL786384 PQH786382:PQH786384 QAD786382:QAD786384 QJZ786382:QJZ786384 QTV786382:QTV786384 RDR786382:RDR786384 RNN786382:RNN786384 RXJ786382:RXJ786384 SHF786382:SHF786384 SRB786382:SRB786384 TAX786382:TAX786384 TKT786382:TKT786384 TUP786382:TUP786384 UEL786382:UEL786384 UOH786382:UOH786384 UYD786382:UYD786384 VHZ786382:VHZ786384 VRV786382:VRV786384 WBR786382:WBR786384 WLN786382:WLN786384 WVJ786382:WVJ786384 B851918:B851920 IX851918:IX851920 ST851918:ST851920 ACP851918:ACP851920 AML851918:AML851920 AWH851918:AWH851920 BGD851918:BGD851920 BPZ851918:BPZ851920 BZV851918:BZV851920 CJR851918:CJR851920 CTN851918:CTN851920 DDJ851918:DDJ851920 DNF851918:DNF851920 DXB851918:DXB851920 EGX851918:EGX851920 EQT851918:EQT851920 FAP851918:FAP851920 FKL851918:FKL851920 FUH851918:FUH851920 GED851918:GED851920 GNZ851918:GNZ851920 GXV851918:GXV851920 HHR851918:HHR851920 HRN851918:HRN851920 IBJ851918:IBJ851920 ILF851918:ILF851920 IVB851918:IVB851920 JEX851918:JEX851920 JOT851918:JOT851920 JYP851918:JYP851920 KIL851918:KIL851920 KSH851918:KSH851920 LCD851918:LCD851920 LLZ851918:LLZ851920 LVV851918:LVV851920 MFR851918:MFR851920 MPN851918:MPN851920 MZJ851918:MZJ851920 NJF851918:NJF851920 NTB851918:NTB851920 OCX851918:OCX851920 OMT851918:OMT851920 OWP851918:OWP851920 PGL851918:PGL851920 PQH851918:PQH851920 QAD851918:QAD851920 QJZ851918:QJZ851920 QTV851918:QTV851920 RDR851918:RDR851920 RNN851918:RNN851920 RXJ851918:RXJ851920 SHF851918:SHF851920 SRB851918:SRB851920 TAX851918:TAX851920 TKT851918:TKT851920 TUP851918:TUP851920 UEL851918:UEL851920 UOH851918:UOH851920 UYD851918:UYD851920 VHZ851918:VHZ851920 VRV851918:VRV851920 WBR851918:WBR851920 WLN851918:WLN851920 WVJ851918:WVJ851920 B917454:B917456 IX917454:IX917456 ST917454:ST917456 ACP917454:ACP917456 AML917454:AML917456 AWH917454:AWH917456 BGD917454:BGD917456 BPZ917454:BPZ917456 BZV917454:BZV917456 CJR917454:CJR917456 CTN917454:CTN917456 DDJ917454:DDJ917456 DNF917454:DNF917456 DXB917454:DXB917456 EGX917454:EGX917456 EQT917454:EQT917456 FAP917454:FAP917456 FKL917454:FKL917456 FUH917454:FUH917456 GED917454:GED917456 GNZ917454:GNZ917456 GXV917454:GXV917456 HHR917454:HHR917456 HRN917454:HRN917456 IBJ917454:IBJ917456 ILF917454:ILF917456 IVB917454:IVB917456 JEX917454:JEX917456 JOT917454:JOT917456 JYP917454:JYP917456 KIL917454:KIL917456 KSH917454:KSH917456 LCD917454:LCD917456 LLZ917454:LLZ917456 LVV917454:LVV917456 MFR917454:MFR917456 MPN917454:MPN917456 MZJ917454:MZJ917456 NJF917454:NJF917456 NTB917454:NTB917456 OCX917454:OCX917456 OMT917454:OMT917456 OWP917454:OWP917456 PGL917454:PGL917456 PQH917454:PQH917456 QAD917454:QAD917456 QJZ917454:QJZ917456 QTV917454:QTV917456 RDR917454:RDR917456 RNN917454:RNN917456 RXJ917454:RXJ917456 SHF917454:SHF917456 SRB917454:SRB917456 TAX917454:TAX917456 TKT917454:TKT917456 TUP917454:TUP917456 UEL917454:UEL917456 UOH917454:UOH917456 UYD917454:UYD917456 VHZ917454:VHZ917456 VRV917454:VRV917456 WBR917454:WBR917456 WLN917454:WLN917456 WVJ917454:WVJ917456 B982990:B982992 IX982990:IX982992 ST982990:ST982992 ACP982990:ACP982992 AML982990:AML982992 AWH982990:AWH982992 BGD982990:BGD982992 BPZ982990:BPZ982992 BZV982990:BZV982992 CJR982990:CJR982992 CTN982990:CTN982992 DDJ982990:DDJ982992 DNF982990:DNF982992 DXB982990:DXB982992 EGX982990:EGX982992 EQT982990:EQT982992 FAP982990:FAP982992 FKL982990:FKL982992 FUH982990:FUH982992 GED982990:GED982992 GNZ982990:GNZ982992 GXV982990:GXV982992 HHR982990:HHR982992 HRN982990:HRN982992 IBJ982990:IBJ982992 ILF982990:ILF982992 IVB982990:IVB982992 JEX982990:JEX982992 JOT982990:JOT982992 JYP982990:JYP982992 KIL982990:KIL982992 KSH982990:KSH982992 LCD982990:LCD982992 LLZ982990:LLZ982992 LVV982990:LVV982992 MFR982990:MFR982992 MPN982990:MPN982992 MZJ982990:MZJ982992 NJF982990:NJF982992 NTB982990:NTB982992 OCX982990:OCX982992 OMT982990:OMT982992 OWP982990:OWP982992 PGL982990:PGL982992 PQH982990:PQH982992 QAD982990:QAD982992 QJZ982990:QJZ982992 QTV982990:QTV982992 RDR982990:RDR982992 RNN982990:RNN982992 RXJ982990:RXJ982992 SHF982990:SHF982992 SRB982990:SRB982992 TAX982990:TAX982992 TKT982990:TKT982992 TUP982990:TUP982992 UEL982990:UEL982992 UOH982990:UOH982992 UYD982990:UYD982992 VHZ982990:VHZ982992 VRV982990:VRV982992 WBR982990:WBR982992 WLN982990:WLN982992 WVJ5:WVJ9 WLN5:WLN9 WBR5:WBR9 VRV5:VRV9 VHZ5:VHZ9 UYD5:UYD9 UOH5:UOH9 UEL5:UEL9 TUP5:TUP9 TKT5:TKT9 TAX5:TAX9 SRB5:SRB9 SHF5:SHF9 RXJ5:RXJ9 RNN5:RNN9 RDR5:RDR9 QTV5:QTV9 QJZ5:QJZ9 QAD5:QAD9 PQH5:PQH9 PGL5:PGL9 OWP5:OWP9 OMT5:OMT9 OCX5:OCX9 NTB5:NTB9 NJF5:NJF9 MZJ5:MZJ9 MPN5:MPN9 MFR5:MFR9 LVV5:LVV9 LLZ5:LLZ9 LCD5:LCD9 KSH5:KSH9 KIL5:KIL9 JYP5:JYP9 JOT5:JOT9 JEX5:JEX9 IVB5:IVB9 ILF5:ILF9 IBJ5:IBJ9 HRN5:HRN9 HHR5:HHR9 GXV5:GXV9 GNZ5:GNZ9 GED5:GED9 FUH5:FUH9 FKL5:FKL9 FAP5:FAP9 EQT5:EQT9 EGX5:EGX9 DXB5:DXB9 DNF5:DNF9 DDJ5:DDJ9 CTN5:CTN9 CJR5:CJR9 BZV5:BZV9 BPZ5:BPZ9 BGD5:BGD9 AWH5:AWH9 AML5:AML9 ACP5:ACP9 ST5:ST9 IX5:IX9">
      <formula1>Product_Category</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I1080"/>
  <sheetViews>
    <sheetView zoomScaleNormal="100" zoomScaleSheetLayoutView="40" zoomScalePageLayoutView="50" workbookViewId="0">
      <pane ySplit="3" topLeftCell="A4" activePane="bottomLeft" state="frozenSplit"/>
      <selection activeCell="E14" sqref="E14"/>
      <selection pane="bottomLeft"/>
    </sheetView>
  </sheetViews>
  <sheetFormatPr defaultColWidth="8.88671875" defaultRowHeight="46.5" customHeight="1" x14ac:dyDescent="0.25"/>
  <cols>
    <col min="1" max="1" width="3.5546875" style="47" customWidth="1"/>
    <col min="2" max="2" width="27.109375" style="318" customWidth="1"/>
    <col min="3" max="3" width="28.6640625" style="318" customWidth="1"/>
    <col min="4" max="4" width="43.109375" style="319" customWidth="1"/>
    <col min="5" max="5" width="26.5546875" style="13" bestFit="1" customWidth="1"/>
    <col min="6" max="6" width="136.109375" style="47" bestFit="1" customWidth="1"/>
    <col min="7" max="7" width="16.109375" style="320" customWidth="1"/>
    <col min="8" max="8" width="18.5546875" style="45" customWidth="1"/>
    <col min="9" max="9" width="18.88671875" style="91" bestFit="1" customWidth="1"/>
    <col min="10" max="256" width="8.88671875" style="47"/>
    <col min="257" max="257" width="3.5546875" style="47" customWidth="1"/>
    <col min="258" max="258" width="27.109375" style="47" customWidth="1"/>
    <col min="259" max="259" width="28.6640625" style="47" customWidth="1"/>
    <col min="260" max="260" width="43.109375" style="47" customWidth="1"/>
    <col min="261" max="261" width="26.5546875" style="47" bestFit="1" customWidth="1"/>
    <col min="262" max="262" width="136.109375" style="47" bestFit="1" customWidth="1"/>
    <col min="263" max="263" width="16.109375" style="47" customWidth="1"/>
    <col min="264" max="264" width="18.5546875" style="47" customWidth="1"/>
    <col min="265" max="265" width="18.88671875" style="47" bestFit="1" customWidth="1"/>
    <col min="266" max="512" width="8.88671875" style="47"/>
    <col min="513" max="513" width="3.5546875" style="47" customWidth="1"/>
    <col min="514" max="514" width="27.109375" style="47" customWidth="1"/>
    <col min="515" max="515" width="28.6640625" style="47" customWidth="1"/>
    <col min="516" max="516" width="43.109375" style="47" customWidth="1"/>
    <col min="517" max="517" width="26.5546875" style="47" bestFit="1" customWidth="1"/>
    <col min="518" max="518" width="136.109375" style="47" bestFit="1" customWidth="1"/>
    <col min="519" max="519" width="16.109375" style="47" customWidth="1"/>
    <col min="520" max="520" width="18.5546875" style="47" customWidth="1"/>
    <col min="521" max="521" width="18.88671875" style="47" bestFit="1" customWidth="1"/>
    <col min="522" max="768" width="8.88671875" style="47"/>
    <col min="769" max="769" width="3.5546875" style="47" customWidth="1"/>
    <col min="770" max="770" width="27.109375" style="47" customWidth="1"/>
    <col min="771" max="771" width="28.6640625" style="47" customWidth="1"/>
    <col min="772" max="772" width="43.109375" style="47" customWidth="1"/>
    <col min="773" max="773" width="26.5546875" style="47" bestFit="1" customWidth="1"/>
    <col min="774" max="774" width="136.109375" style="47" bestFit="1" customWidth="1"/>
    <col min="775" max="775" width="16.109375" style="47" customWidth="1"/>
    <col min="776" max="776" width="18.5546875" style="47" customWidth="1"/>
    <col min="777" max="777" width="18.88671875" style="47" bestFit="1" customWidth="1"/>
    <col min="778" max="1024" width="8.88671875" style="47"/>
    <col min="1025" max="1025" width="3.5546875" style="47" customWidth="1"/>
    <col min="1026" max="1026" width="27.109375" style="47" customWidth="1"/>
    <col min="1027" max="1027" width="28.6640625" style="47" customWidth="1"/>
    <col min="1028" max="1028" width="43.109375" style="47" customWidth="1"/>
    <col min="1029" max="1029" width="26.5546875" style="47" bestFit="1" customWidth="1"/>
    <col min="1030" max="1030" width="136.109375" style="47" bestFit="1" customWidth="1"/>
    <col min="1031" max="1031" width="16.109375" style="47" customWidth="1"/>
    <col min="1032" max="1032" width="18.5546875" style="47" customWidth="1"/>
    <col min="1033" max="1033" width="18.88671875" style="47" bestFit="1" customWidth="1"/>
    <col min="1034" max="1280" width="8.88671875" style="47"/>
    <col min="1281" max="1281" width="3.5546875" style="47" customWidth="1"/>
    <col min="1282" max="1282" width="27.109375" style="47" customWidth="1"/>
    <col min="1283" max="1283" width="28.6640625" style="47" customWidth="1"/>
    <col min="1284" max="1284" width="43.109375" style="47" customWidth="1"/>
    <col min="1285" max="1285" width="26.5546875" style="47" bestFit="1" customWidth="1"/>
    <col min="1286" max="1286" width="136.109375" style="47" bestFit="1" customWidth="1"/>
    <col min="1287" max="1287" width="16.109375" style="47" customWidth="1"/>
    <col min="1288" max="1288" width="18.5546875" style="47" customWidth="1"/>
    <col min="1289" max="1289" width="18.88671875" style="47" bestFit="1" customWidth="1"/>
    <col min="1290" max="1536" width="8.88671875" style="47"/>
    <col min="1537" max="1537" width="3.5546875" style="47" customWidth="1"/>
    <col min="1538" max="1538" width="27.109375" style="47" customWidth="1"/>
    <col min="1539" max="1539" width="28.6640625" style="47" customWidth="1"/>
    <col min="1540" max="1540" width="43.109375" style="47" customWidth="1"/>
    <col min="1541" max="1541" width="26.5546875" style="47" bestFit="1" customWidth="1"/>
    <col min="1542" max="1542" width="136.109375" style="47" bestFit="1" customWidth="1"/>
    <col min="1543" max="1543" width="16.109375" style="47" customWidth="1"/>
    <col min="1544" max="1544" width="18.5546875" style="47" customWidth="1"/>
    <col min="1545" max="1545" width="18.88671875" style="47" bestFit="1" customWidth="1"/>
    <col min="1546" max="1792" width="8.88671875" style="47"/>
    <col min="1793" max="1793" width="3.5546875" style="47" customWidth="1"/>
    <col min="1794" max="1794" width="27.109375" style="47" customWidth="1"/>
    <col min="1795" max="1795" width="28.6640625" style="47" customWidth="1"/>
    <col min="1796" max="1796" width="43.109375" style="47" customWidth="1"/>
    <col min="1797" max="1797" width="26.5546875" style="47" bestFit="1" customWidth="1"/>
    <col min="1798" max="1798" width="136.109375" style="47" bestFit="1" customWidth="1"/>
    <col min="1799" max="1799" width="16.109375" style="47" customWidth="1"/>
    <col min="1800" max="1800" width="18.5546875" style="47" customWidth="1"/>
    <col min="1801" max="1801" width="18.88671875" style="47" bestFit="1" customWidth="1"/>
    <col min="1802" max="2048" width="8.88671875" style="47"/>
    <col min="2049" max="2049" width="3.5546875" style="47" customWidth="1"/>
    <col min="2050" max="2050" width="27.109375" style="47" customWidth="1"/>
    <col min="2051" max="2051" width="28.6640625" style="47" customWidth="1"/>
    <col min="2052" max="2052" width="43.109375" style="47" customWidth="1"/>
    <col min="2053" max="2053" width="26.5546875" style="47" bestFit="1" customWidth="1"/>
    <col min="2054" max="2054" width="136.109375" style="47" bestFit="1" customWidth="1"/>
    <col min="2055" max="2055" width="16.109375" style="47" customWidth="1"/>
    <col min="2056" max="2056" width="18.5546875" style="47" customWidth="1"/>
    <col min="2057" max="2057" width="18.88671875" style="47" bestFit="1" customWidth="1"/>
    <col min="2058" max="2304" width="8.88671875" style="47"/>
    <col min="2305" max="2305" width="3.5546875" style="47" customWidth="1"/>
    <col min="2306" max="2306" width="27.109375" style="47" customWidth="1"/>
    <col min="2307" max="2307" width="28.6640625" style="47" customWidth="1"/>
    <col min="2308" max="2308" width="43.109375" style="47" customWidth="1"/>
    <col min="2309" max="2309" width="26.5546875" style="47" bestFit="1" customWidth="1"/>
    <col min="2310" max="2310" width="136.109375" style="47" bestFit="1" customWidth="1"/>
    <col min="2311" max="2311" width="16.109375" style="47" customWidth="1"/>
    <col min="2312" max="2312" width="18.5546875" style="47" customWidth="1"/>
    <col min="2313" max="2313" width="18.88671875" style="47" bestFit="1" customWidth="1"/>
    <col min="2314" max="2560" width="8.88671875" style="47"/>
    <col min="2561" max="2561" width="3.5546875" style="47" customWidth="1"/>
    <col min="2562" max="2562" width="27.109375" style="47" customWidth="1"/>
    <col min="2563" max="2563" width="28.6640625" style="47" customWidth="1"/>
    <col min="2564" max="2564" width="43.109375" style="47" customWidth="1"/>
    <col min="2565" max="2565" width="26.5546875" style="47" bestFit="1" customWidth="1"/>
    <col min="2566" max="2566" width="136.109375" style="47" bestFit="1" customWidth="1"/>
    <col min="2567" max="2567" width="16.109375" style="47" customWidth="1"/>
    <col min="2568" max="2568" width="18.5546875" style="47" customWidth="1"/>
    <col min="2569" max="2569" width="18.88671875" style="47" bestFit="1" customWidth="1"/>
    <col min="2570" max="2816" width="8.88671875" style="47"/>
    <col min="2817" max="2817" width="3.5546875" style="47" customWidth="1"/>
    <col min="2818" max="2818" width="27.109375" style="47" customWidth="1"/>
    <col min="2819" max="2819" width="28.6640625" style="47" customWidth="1"/>
    <col min="2820" max="2820" width="43.109375" style="47" customWidth="1"/>
    <col min="2821" max="2821" width="26.5546875" style="47" bestFit="1" customWidth="1"/>
    <col min="2822" max="2822" width="136.109375" style="47" bestFit="1" customWidth="1"/>
    <col min="2823" max="2823" width="16.109375" style="47" customWidth="1"/>
    <col min="2824" max="2824" width="18.5546875" style="47" customWidth="1"/>
    <col min="2825" max="2825" width="18.88671875" style="47" bestFit="1" customWidth="1"/>
    <col min="2826" max="3072" width="8.88671875" style="47"/>
    <col min="3073" max="3073" width="3.5546875" style="47" customWidth="1"/>
    <col min="3074" max="3074" width="27.109375" style="47" customWidth="1"/>
    <col min="3075" max="3075" width="28.6640625" style="47" customWidth="1"/>
    <col min="3076" max="3076" width="43.109375" style="47" customWidth="1"/>
    <col min="3077" max="3077" width="26.5546875" style="47" bestFit="1" customWidth="1"/>
    <col min="3078" max="3078" width="136.109375" style="47" bestFit="1" customWidth="1"/>
    <col min="3079" max="3079" width="16.109375" style="47" customWidth="1"/>
    <col min="3080" max="3080" width="18.5546875" style="47" customWidth="1"/>
    <col min="3081" max="3081" width="18.88671875" style="47" bestFit="1" customWidth="1"/>
    <col min="3082" max="3328" width="8.88671875" style="47"/>
    <col min="3329" max="3329" width="3.5546875" style="47" customWidth="1"/>
    <col min="3330" max="3330" width="27.109375" style="47" customWidth="1"/>
    <col min="3331" max="3331" width="28.6640625" style="47" customWidth="1"/>
    <col min="3332" max="3332" width="43.109375" style="47" customWidth="1"/>
    <col min="3333" max="3333" width="26.5546875" style="47" bestFit="1" customWidth="1"/>
    <col min="3334" max="3334" width="136.109375" style="47" bestFit="1" customWidth="1"/>
    <col min="3335" max="3335" width="16.109375" style="47" customWidth="1"/>
    <col min="3336" max="3336" width="18.5546875" style="47" customWidth="1"/>
    <col min="3337" max="3337" width="18.88671875" style="47" bestFit="1" customWidth="1"/>
    <col min="3338" max="3584" width="8.88671875" style="47"/>
    <col min="3585" max="3585" width="3.5546875" style="47" customWidth="1"/>
    <col min="3586" max="3586" width="27.109375" style="47" customWidth="1"/>
    <col min="3587" max="3587" width="28.6640625" style="47" customWidth="1"/>
    <col min="3588" max="3588" width="43.109375" style="47" customWidth="1"/>
    <col min="3589" max="3589" width="26.5546875" style="47" bestFit="1" customWidth="1"/>
    <col min="3590" max="3590" width="136.109375" style="47" bestFit="1" customWidth="1"/>
    <col min="3591" max="3591" width="16.109375" style="47" customWidth="1"/>
    <col min="3592" max="3592" width="18.5546875" style="47" customWidth="1"/>
    <col min="3593" max="3593" width="18.88671875" style="47" bestFit="1" customWidth="1"/>
    <col min="3594" max="3840" width="8.88671875" style="47"/>
    <col min="3841" max="3841" width="3.5546875" style="47" customWidth="1"/>
    <col min="3842" max="3842" width="27.109375" style="47" customWidth="1"/>
    <col min="3843" max="3843" width="28.6640625" style="47" customWidth="1"/>
    <col min="3844" max="3844" width="43.109375" style="47" customWidth="1"/>
    <col min="3845" max="3845" width="26.5546875" style="47" bestFit="1" customWidth="1"/>
    <col min="3846" max="3846" width="136.109375" style="47" bestFit="1" customWidth="1"/>
    <col min="3847" max="3847" width="16.109375" style="47" customWidth="1"/>
    <col min="3848" max="3848" width="18.5546875" style="47" customWidth="1"/>
    <col min="3849" max="3849" width="18.88671875" style="47" bestFit="1" customWidth="1"/>
    <col min="3850" max="4096" width="8.88671875" style="47"/>
    <col min="4097" max="4097" width="3.5546875" style="47" customWidth="1"/>
    <col min="4098" max="4098" width="27.109375" style="47" customWidth="1"/>
    <col min="4099" max="4099" width="28.6640625" style="47" customWidth="1"/>
    <col min="4100" max="4100" width="43.109375" style="47" customWidth="1"/>
    <col min="4101" max="4101" width="26.5546875" style="47" bestFit="1" customWidth="1"/>
    <col min="4102" max="4102" width="136.109375" style="47" bestFit="1" customWidth="1"/>
    <col min="4103" max="4103" width="16.109375" style="47" customWidth="1"/>
    <col min="4104" max="4104" width="18.5546875" style="47" customWidth="1"/>
    <col min="4105" max="4105" width="18.88671875" style="47" bestFit="1" customWidth="1"/>
    <col min="4106" max="4352" width="8.88671875" style="47"/>
    <col min="4353" max="4353" width="3.5546875" style="47" customWidth="1"/>
    <col min="4354" max="4354" width="27.109375" style="47" customWidth="1"/>
    <col min="4355" max="4355" width="28.6640625" style="47" customWidth="1"/>
    <col min="4356" max="4356" width="43.109375" style="47" customWidth="1"/>
    <col min="4357" max="4357" width="26.5546875" style="47" bestFit="1" customWidth="1"/>
    <col min="4358" max="4358" width="136.109375" style="47" bestFit="1" customWidth="1"/>
    <col min="4359" max="4359" width="16.109375" style="47" customWidth="1"/>
    <col min="4360" max="4360" width="18.5546875" style="47" customWidth="1"/>
    <col min="4361" max="4361" width="18.88671875" style="47" bestFit="1" customWidth="1"/>
    <col min="4362" max="4608" width="8.88671875" style="47"/>
    <col min="4609" max="4609" width="3.5546875" style="47" customWidth="1"/>
    <col min="4610" max="4610" width="27.109375" style="47" customWidth="1"/>
    <col min="4611" max="4611" width="28.6640625" style="47" customWidth="1"/>
    <col min="4612" max="4612" width="43.109375" style="47" customWidth="1"/>
    <col min="4613" max="4613" width="26.5546875" style="47" bestFit="1" customWidth="1"/>
    <col min="4614" max="4614" width="136.109375" style="47" bestFit="1" customWidth="1"/>
    <col min="4615" max="4615" width="16.109375" style="47" customWidth="1"/>
    <col min="4616" max="4616" width="18.5546875" style="47" customWidth="1"/>
    <col min="4617" max="4617" width="18.88671875" style="47" bestFit="1" customWidth="1"/>
    <col min="4618" max="4864" width="8.88671875" style="47"/>
    <col min="4865" max="4865" width="3.5546875" style="47" customWidth="1"/>
    <col min="4866" max="4866" width="27.109375" style="47" customWidth="1"/>
    <col min="4867" max="4867" width="28.6640625" style="47" customWidth="1"/>
    <col min="4868" max="4868" width="43.109375" style="47" customWidth="1"/>
    <col min="4869" max="4869" width="26.5546875" style="47" bestFit="1" customWidth="1"/>
    <col min="4870" max="4870" width="136.109375" style="47" bestFit="1" customWidth="1"/>
    <col min="4871" max="4871" width="16.109375" style="47" customWidth="1"/>
    <col min="4872" max="4872" width="18.5546875" style="47" customWidth="1"/>
    <col min="4873" max="4873" width="18.88671875" style="47" bestFit="1" customWidth="1"/>
    <col min="4874" max="5120" width="8.88671875" style="47"/>
    <col min="5121" max="5121" width="3.5546875" style="47" customWidth="1"/>
    <col min="5122" max="5122" width="27.109375" style="47" customWidth="1"/>
    <col min="5123" max="5123" width="28.6640625" style="47" customWidth="1"/>
    <col min="5124" max="5124" width="43.109375" style="47" customWidth="1"/>
    <col min="5125" max="5125" width="26.5546875" style="47" bestFit="1" customWidth="1"/>
    <col min="5126" max="5126" width="136.109375" style="47" bestFit="1" customWidth="1"/>
    <col min="5127" max="5127" width="16.109375" style="47" customWidth="1"/>
    <col min="5128" max="5128" width="18.5546875" style="47" customWidth="1"/>
    <col min="5129" max="5129" width="18.88671875" style="47" bestFit="1" customWidth="1"/>
    <col min="5130" max="5376" width="8.88671875" style="47"/>
    <col min="5377" max="5377" width="3.5546875" style="47" customWidth="1"/>
    <col min="5378" max="5378" width="27.109375" style="47" customWidth="1"/>
    <col min="5379" max="5379" width="28.6640625" style="47" customWidth="1"/>
    <col min="5380" max="5380" width="43.109375" style="47" customWidth="1"/>
    <col min="5381" max="5381" width="26.5546875" style="47" bestFit="1" customWidth="1"/>
    <col min="5382" max="5382" width="136.109375" style="47" bestFit="1" customWidth="1"/>
    <col min="5383" max="5383" width="16.109375" style="47" customWidth="1"/>
    <col min="5384" max="5384" width="18.5546875" style="47" customWidth="1"/>
    <col min="5385" max="5385" width="18.88671875" style="47" bestFit="1" customWidth="1"/>
    <col min="5386" max="5632" width="8.88671875" style="47"/>
    <col min="5633" max="5633" width="3.5546875" style="47" customWidth="1"/>
    <col min="5634" max="5634" width="27.109375" style="47" customWidth="1"/>
    <col min="5635" max="5635" width="28.6640625" style="47" customWidth="1"/>
    <col min="5636" max="5636" width="43.109375" style="47" customWidth="1"/>
    <col min="5637" max="5637" width="26.5546875" style="47" bestFit="1" customWidth="1"/>
    <col min="5638" max="5638" width="136.109375" style="47" bestFit="1" customWidth="1"/>
    <col min="5639" max="5639" width="16.109375" style="47" customWidth="1"/>
    <col min="5640" max="5640" width="18.5546875" style="47" customWidth="1"/>
    <col min="5641" max="5641" width="18.88671875" style="47" bestFit="1" customWidth="1"/>
    <col min="5642" max="5888" width="8.88671875" style="47"/>
    <col min="5889" max="5889" width="3.5546875" style="47" customWidth="1"/>
    <col min="5890" max="5890" width="27.109375" style="47" customWidth="1"/>
    <col min="5891" max="5891" width="28.6640625" style="47" customWidth="1"/>
    <col min="5892" max="5892" width="43.109375" style="47" customWidth="1"/>
    <col min="5893" max="5893" width="26.5546875" style="47" bestFit="1" customWidth="1"/>
    <col min="5894" max="5894" width="136.109375" style="47" bestFit="1" customWidth="1"/>
    <col min="5895" max="5895" width="16.109375" style="47" customWidth="1"/>
    <col min="5896" max="5896" width="18.5546875" style="47" customWidth="1"/>
    <col min="5897" max="5897" width="18.88671875" style="47" bestFit="1" customWidth="1"/>
    <col min="5898" max="6144" width="8.88671875" style="47"/>
    <col min="6145" max="6145" width="3.5546875" style="47" customWidth="1"/>
    <col min="6146" max="6146" width="27.109375" style="47" customWidth="1"/>
    <col min="6147" max="6147" width="28.6640625" style="47" customWidth="1"/>
    <col min="6148" max="6148" width="43.109375" style="47" customWidth="1"/>
    <col min="6149" max="6149" width="26.5546875" style="47" bestFit="1" customWidth="1"/>
    <col min="6150" max="6150" width="136.109375" style="47" bestFit="1" customWidth="1"/>
    <col min="6151" max="6151" width="16.109375" style="47" customWidth="1"/>
    <col min="6152" max="6152" width="18.5546875" style="47" customWidth="1"/>
    <col min="6153" max="6153" width="18.88671875" style="47" bestFit="1" customWidth="1"/>
    <col min="6154" max="6400" width="8.88671875" style="47"/>
    <col min="6401" max="6401" width="3.5546875" style="47" customWidth="1"/>
    <col min="6402" max="6402" width="27.109375" style="47" customWidth="1"/>
    <col min="6403" max="6403" width="28.6640625" style="47" customWidth="1"/>
    <col min="6404" max="6404" width="43.109375" style="47" customWidth="1"/>
    <col min="6405" max="6405" width="26.5546875" style="47" bestFit="1" customWidth="1"/>
    <col min="6406" max="6406" width="136.109375" style="47" bestFit="1" customWidth="1"/>
    <col min="6407" max="6407" width="16.109375" style="47" customWidth="1"/>
    <col min="6408" max="6408" width="18.5546875" style="47" customWidth="1"/>
    <col min="6409" max="6409" width="18.88671875" style="47" bestFit="1" customWidth="1"/>
    <col min="6410" max="6656" width="8.88671875" style="47"/>
    <col min="6657" max="6657" width="3.5546875" style="47" customWidth="1"/>
    <col min="6658" max="6658" width="27.109375" style="47" customWidth="1"/>
    <col min="6659" max="6659" width="28.6640625" style="47" customWidth="1"/>
    <col min="6660" max="6660" width="43.109375" style="47" customWidth="1"/>
    <col min="6661" max="6661" width="26.5546875" style="47" bestFit="1" customWidth="1"/>
    <col min="6662" max="6662" width="136.109375" style="47" bestFit="1" customWidth="1"/>
    <col min="6663" max="6663" width="16.109375" style="47" customWidth="1"/>
    <col min="6664" max="6664" width="18.5546875" style="47" customWidth="1"/>
    <col min="6665" max="6665" width="18.88671875" style="47" bestFit="1" customWidth="1"/>
    <col min="6666" max="6912" width="8.88671875" style="47"/>
    <col min="6913" max="6913" width="3.5546875" style="47" customWidth="1"/>
    <col min="6914" max="6914" width="27.109375" style="47" customWidth="1"/>
    <col min="6915" max="6915" width="28.6640625" style="47" customWidth="1"/>
    <col min="6916" max="6916" width="43.109375" style="47" customWidth="1"/>
    <col min="6917" max="6917" width="26.5546875" style="47" bestFit="1" customWidth="1"/>
    <col min="6918" max="6918" width="136.109375" style="47" bestFit="1" customWidth="1"/>
    <col min="6919" max="6919" width="16.109375" style="47" customWidth="1"/>
    <col min="6920" max="6920" width="18.5546875" style="47" customWidth="1"/>
    <col min="6921" max="6921" width="18.88671875" style="47" bestFit="1" customWidth="1"/>
    <col min="6922" max="7168" width="8.88671875" style="47"/>
    <col min="7169" max="7169" width="3.5546875" style="47" customWidth="1"/>
    <col min="7170" max="7170" width="27.109375" style="47" customWidth="1"/>
    <col min="7171" max="7171" width="28.6640625" style="47" customWidth="1"/>
    <col min="7172" max="7172" width="43.109375" style="47" customWidth="1"/>
    <col min="7173" max="7173" width="26.5546875" style="47" bestFit="1" customWidth="1"/>
    <col min="7174" max="7174" width="136.109375" style="47" bestFit="1" customWidth="1"/>
    <col min="7175" max="7175" width="16.109375" style="47" customWidth="1"/>
    <col min="7176" max="7176" width="18.5546875" style="47" customWidth="1"/>
    <col min="7177" max="7177" width="18.88671875" style="47" bestFit="1" customWidth="1"/>
    <col min="7178" max="7424" width="8.88671875" style="47"/>
    <col min="7425" max="7425" width="3.5546875" style="47" customWidth="1"/>
    <col min="7426" max="7426" width="27.109375" style="47" customWidth="1"/>
    <col min="7427" max="7427" width="28.6640625" style="47" customWidth="1"/>
    <col min="7428" max="7428" width="43.109375" style="47" customWidth="1"/>
    <col min="7429" max="7429" width="26.5546875" style="47" bestFit="1" customWidth="1"/>
    <col min="7430" max="7430" width="136.109375" style="47" bestFit="1" customWidth="1"/>
    <col min="7431" max="7431" width="16.109375" style="47" customWidth="1"/>
    <col min="7432" max="7432" width="18.5546875" style="47" customWidth="1"/>
    <col min="7433" max="7433" width="18.88671875" style="47" bestFit="1" customWidth="1"/>
    <col min="7434" max="7680" width="8.88671875" style="47"/>
    <col min="7681" max="7681" width="3.5546875" style="47" customWidth="1"/>
    <col min="7682" max="7682" width="27.109375" style="47" customWidth="1"/>
    <col min="7683" max="7683" width="28.6640625" style="47" customWidth="1"/>
    <col min="7684" max="7684" width="43.109375" style="47" customWidth="1"/>
    <col min="7685" max="7685" width="26.5546875" style="47" bestFit="1" customWidth="1"/>
    <col min="7686" max="7686" width="136.109375" style="47" bestFit="1" customWidth="1"/>
    <col min="7687" max="7687" width="16.109375" style="47" customWidth="1"/>
    <col min="7688" max="7688" width="18.5546875" style="47" customWidth="1"/>
    <col min="7689" max="7689" width="18.88671875" style="47" bestFit="1" customWidth="1"/>
    <col min="7690" max="7936" width="8.88671875" style="47"/>
    <col min="7937" max="7937" width="3.5546875" style="47" customWidth="1"/>
    <col min="7938" max="7938" width="27.109375" style="47" customWidth="1"/>
    <col min="7939" max="7939" width="28.6640625" style="47" customWidth="1"/>
    <col min="7940" max="7940" width="43.109375" style="47" customWidth="1"/>
    <col min="7941" max="7941" width="26.5546875" style="47" bestFit="1" customWidth="1"/>
    <col min="7942" max="7942" width="136.109375" style="47" bestFit="1" customWidth="1"/>
    <col min="7943" max="7943" width="16.109375" style="47" customWidth="1"/>
    <col min="7944" max="7944" width="18.5546875" style="47" customWidth="1"/>
    <col min="7945" max="7945" width="18.88671875" style="47" bestFit="1" customWidth="1"/>
    <col min="7946" max="8192" width="8.88671875" style="47"/>
    <col min="8193" max="8193" width="3.5546875" style="47" customWidth="1"/>
    <col min="8194" max="8194" width="27.109375" style="47" customWidth="1"/>
    <col min="8195" max="8195" width="28.6640625" style="47" customWidth="1"/>
    <col min="8196" max="8196" width="43.109375" style="47" customWidth="1"/>
    <col min="8197" max="8197" width="26.5546875" style="47" bestFit="1" customWidth="1"/>
    <col min="8198" max="8198" width="136.109375" style="47" bestFit="1" customWidth="1"/>
    <col min="8199" max="8199" width="16.109375" style="47" customWidth="1"/>
    <col min="8200" max="8200" width="18.5546875" style="47" customWidth="1"/>
    <col min="8201" max="8201" width="18.88671875" style="47" bestFit="1" customWidth="1"/>
    <col min="8202" max="8448" width="8.88671875" style="47"/>
    <col min="8449" max="8449" width="3.5546875" style="47" customWidth="1"/>
    <col min="8450" max="8450" width="27.109375" style="47" customWidth="1"/>
    <col min="8451" max="8451" width="28.6640625" style="47" customWidth="1"/>
    <col min="8452" max="8452" width="43.109375" style="47" customWidth="1"/>
    <col min="8453" max="8453" width="26.5546875" style="47" bestFit="1" customWidth="1"/>
    <col min="8454" max="8454" width="136.109375" style="47" bestFit="1" customWidth="1"/>
    <col min="8455" max="8455" width="16.109375" style="47" customWidth="1"/>
    <col min="8456" max="8456" width="18.5546875" style="47" customWidth="1"/>
    <col min="8457" max="8457" width="18.88671875" style="47" bestFit="1" customWidth="1"/>
    <col min="8458" max="8704" width="8.88671875" style="47"/>
    <col min="8705" max="8705" width="3.5546875" style="47" customWidth="1"/>
    <col min="8706" max="8706" width="27.109375" style="47" customWidth="1"/>
    <col min="8707" max="8707" width="28.6640625" style="47" customWidth="1"/>
    <col min="8708" max="8708" width="43.109375" style="47" customWidth="1"/>
    <col min="8709" max="8709" width="26.5546875" style="47" bestFit="1" customWidth="1"/>
    <col min="8710" max="8710" width="136.109375" style="47" bestFit="1" customWidth="1"/>
    <col min="8711" max="8711" width="16.109375" style="47" customWidth="1"/>
    <col min="8712" max="8712" width="18.5546875" style="47" customWidth="1"/>
    <col min="8713" max="8713" width="18.88671875" style="47" bestFit="1" customWidth="1"/>
    <col min="8714" max="8960" width="8.88671875" style="47"/>
    <col min="8961" max="8961" width="3.5546875" style="47" customWidth="1"/>
    <col min="8962" max="8962" width="27.109375" style="47" customWidth="1"/>
    <col min="8963" max="8963" width="28.6640625" style="47" customWidth="1"/>
    <col min="8964" max="8964" width="43.109375" style="47" customWidth="1"/>
    <col min="8965" max="8965" width="26.5546875" style="47" bestFit="1" customWidth="1"/>
    <col min="8966" max="8966" width="136.109375" style="47" bestFit="1" customWidth="1"/>
    <col min="8967" max="8967" width="16.109375" style="47" customWidth="1"/>
    <col min="8968" max="8968" width="18.5546875" style="47" customWidth="1"/>
    <col min="8969" max="8969" width="18.88671875" style="47" bestFit="1" customWidth="1"/>
    <col min="8970" max="9216" width="8.88671875" style="47"/>
    <col min="9217" max="9217" width="3.5546875" style="47" customWidth="1"/>
    <col min="9218" max="9218" width="27.109375" style="47" customWidth="1"/>
    <col min="9219" max="9219" width="28.6640625" style="47" customWidth="1"/>
    <col min="9220" max="9220" width="43.109375" style="47" customWidth="1"/>
    <col min="9221" max="9221" width="26.5546875" style="47" bestFit="1" customWidth="1"/>
    <col min="9222" max="9222" width="136.109375" style="47" bestFit="1" customWidth="1"/>
    <col min="9223" max="9223" width="16.109375" style="47" customWidth="1"/>
    <col min="9224" max="9224" width="18.5546875" style="47" customWidth="1"/>
    <col min="9225" max="9225" width="18.88671875" style="47" bestFit="1" customWidth="1"/>
    <col min="9226" max="9472" width="8.88671875" style="47"/>
    <col min="9473" max="9473" width="3.5546875" style="47" customWidth="1"/>
    <col min="9474" max="9474" width="27.109375" style="47" customWidth="1"/>
    <col min="9475" max="9475" width="28.6640625" style="47" customWidth="1"/>
    <col min="9476" max="9476" width="43.109375" style="47" customWidth="1"/>
    <col min="9477" max="9477" width="26.5546875" style="47" bestFit="1" customWidth="1"/>
    <col min="9478" max="9478" width="136.109375" style="47" bestFit="1" customWidth="1"/>
    <col min="9479" max="9479" width="16.109375" style="47" customWidth="1"/>
    <col min="9480" max="9480" width="18.5546875" style="47" customWidth="1"/>
    <col min="9481" max="9481" width="18.88671875" style="47" bestFit="1" customWidth="1"/>
    <col min="9482" max="9728" width="8.88671875" style="47"/>
    <col min="9729" max="9729" width="3.5546875" style="47" customWidth="1"/>
    <col min="9730" max="9730" width="27.109375" style="47" customWidth="1"/>
    <col min="9731" max="9731" width="28.6640625" style="47" customWidth="1"/>
    <col min="9732" max="9732" width="43.109375" style="47" customWidth="1"/>
    <col min="9733" max="9733" width="26.5546875" style="47" bestFit="1" customWidth="1"/>
    <col min="9734" max="9734" width="136.109375" style="47" bestFit="1" customWidth="1"/>
    <col min="9735" max="9735" width="16.109375" style="47" customWidth="1"/>
    <col min="9736" max="9736" width="18.5546875" style="47" customWidth="1"/>
    <col min="9737" max="9737" width="18.88671875" style="47" bestFit="1" customWidth="1"/>
    <col min="9738" max="9984" width="8.88671875" style="47"/>
    <col min="9985" max="9985" width="3.5546875" style="47" customWidth="1"/>
    <col min="9986" max="9986" width="27.109375" style="47" customWidth="1"/>
    <col min="9987" max="9987" width="28.6640625" style="47" customWidth="1"/>
    <col min="9988" max="9988" width="43.109375" style="47" customWidth="1"/>
    <col min="9989" max="9989" width="26.5546875" style="47" bestFit="1" customWidth="1"/>
    <col min="9990" max="9990" width="136.109375" style="47" bestFit="1" customWidth="1"/>
    <col min="9991" max="9991" width="16.109375" style="47" customWidth="1"/>
    <col min="9992" max="9992" width="18.5546875" style="47" customWidth="1"/>
    <col min="9993" max="9993" width="18.88671875" style="47" bestFit="1" customWidth="1"/>
    <col min="9994" max="10240" width="8.88671875" style="47"/>
    <col min="10241" max="10241" width="3.5546875" style="47" customWidth="1"/>
    <col min="10242" max="10242" width="27.109375" style="47" customWidth="1"/>
    <col min="10243" max="10243" width="28.6640625" style="47" customWidth="1"/>
    <col min="10244" max="10244" width="43.109375" style="47" customWidth="1"/>
    <col min="10245" max="10245" width="26.5546875" style="47" bestFit="1" customWidth="1"/>
    <col min="10246" max="10246" width="136.109375" style="47" bestFit="1" customWidth="1"/>
    <col min="10247" max="10247" width="16.109375" style="47" customWidth="1"/>
    <col min="10248" max="10248" width="18.5546875" style="47" customWidth="1"/>
    <col min="10249" max="10249" width="18.88671875" style="47" bestFit="1" customWidth="1"/>
    <col min="10250" max="10496" width="8.88671875" style="47"/>
    <col min="10497" max="10497" width="3.5546875" style="47" customWidth="1"/>
    <col min="10498" max="10498" width="27.109375" style="47" customWidth="1"/>
    <col min="10499" max="10499" width="28.6640625" style="47" customWidth="1"/>
    <col min="10500" max="10500" width="43.109375" style="47" customWidth="1"/>
    <col min="10501" max="10501" width="26.5546875" style="47" bestFit="1" customWidth="1"/>
    <col min="10502" max="10502" width="136.109375" style="47" bestFit="1" customWidth="1"/>
    <col min="10503" max="10503" width="16.109375" style="47" customWidth="1"/>
    <col min="10504" max="10504" width="18.5546875" style="47" customWidth="1"/>
    <col min="10505" max="10505" width="18.88671875" style="47" bestFit="1" customWidth="1"/>
    <col min="10506" max="10752" width="8.88671875" style="47"/>
    <col min="10753" max="10753" width="3.5546875" style="47" customWidth="1"/>
    <col min="10754" max="10754" width="27.109375" style="47" customWidth="1"/>
    <col min="10755" max="10755" width="28.6640625" style="47" customWidth="1"/>
    <col min="10756" max="10756" width="43.109375" style="47" customWidth="1"/>
    <col min="10757" max="10757" width="26.5546875" style="47" bestFit="1" customWidth="1"/>
    <col min="10758" max="10758" width="136.109375" style="47" bestFit="1" customWidth="1"/>
    <col min="10759" max="10759" width="16.109375" style="47" customWidth="1"/>
    <col min="10760" max="10760" width="18.5546875" style="47" customWidth="1"/>
    <col min="10761" max="10761" width="18.88671875" style="47" bestFit="1" customWidth="1"/>
    <col min="10762" max="11008" width="8.88671875" style="47"/>
    <col min="11009" max="11009" width="3.5546875" style="47" customWidth="1"/>
    <col min="11010" max="11010" width="27.109375" style="47" customWidth="1"/>
    <col min="11011" max="11011" width="28.6640625" style="47" customWidth="1"/>
    <col min="11012" max="11012" width="43.109375" style="47" customWidth="1"/>
    <col min="11013" max="11013" width="26.5546875" style="47" bestFit="1" customWidth="1"/>
    <col min="11014" max="11014" width="136.109375" style="47" bestFit="1" customWidth="1"/>
    <col min="11015" max="11015" width="16.109375" style="47" customWidth="1"/>
    <col min="11016" max="11016" width="18.5546875" style="47" customWidth="1"/>
    <col min="11017" max="11017" width="18.88671875" style="47" bestFit="1" customWidth="1"/>
    <col min="11018" max="11264" width="8.88671875" style="47"/>
    <col min="11265" max="11265" width="3.5546875" style="47" customWidth="1"/>
    <col min="11266" max="11266" width="27.109375" style="47" customWidth="1"/>
    <col min="11267" max="11267" width="28.6640625" style="47" customWidth="1"/>
    <col min="11268" max="11268" width="43.109375" style="47" customWidth="1"/>
    <col min="11269" max="11269" width="26.5546875" style="47" bestFit="1" customWidth="1"/>
    <col min="11270" max="11270" width="136.109375" style="47" bestFit="1" customWidth="1"/>
    <col min="11271" max="11271" width="16.109375" style="47" customWidth="1"/>
    <col min="11272" max="11272" width="18.5546875" style="47" customWidth="1"/>
    <col min="11273" max="11273" width="18.88671875" style="47" bestFit="1" customWidth="1"/>
    <col min="11274" max="11520" width="8.88671875" style="47"/>
    <col min="11521" max="11521" width="3.5546875" style="47" customWidth="1"/>
    <col min="11522" max="11522" width="27.109375" style="47" customWidth="1"/>
    <col min="11523" max="11523" width="28.6640625" style="47" customWidth="1"/>
    <col min="11524" max="11524" width="43.109375" style="47" customWidth="1"/>
    <col min="11525" max="11525" width="26.5546875" style="47" bestFit="1" customWidth="1"/>
    <col min="11526" max="11526" width="136.109375" style="47" bestFit="1" customWidth="1"/>
    <col min="11527" max="11527" width="16.109375" style="47" customWidth="1"/>
    <col min="11528" max="11528" width="18.5546875" style="47" customWidth="1"/>
    <col min="11529" max="11529" width="18.88671875" style="47" bestFit="1" customWidth="1"/>
    <col min="11530" max="11776" width="8.88671875" style="47"/>
    <col min="11777" max="11777" width="3.5546875" style="47" customWidth="1"/>
    <col min="11778" max="11778" width="27.109375" style="47" customWidth="1"/>
    <col min="11779" max="11779" width="28.6640625" style="47" customWidth="1"/>
    <col min="11780" max="11780" width="43.109375" style="47" customWidth="1"/>
    <col min="11781" max="11781" width="26.5546875" style="47" bestFit="1" customWidth="1"/>
    <col min="11782" max="11782" width="136.109375" style="47" bestFit="1" customWidth="1"/>
    <col min="11783" max="11783" width="16.109375" style="47" customWidth="1"/>
    <col min="11784" max="11784" width="18.5546875" style="47" customWidth="1"/>
    <col min="11785" max="11785" width="18.88671875" style="47" bestFit="1" customWidth="1"/>
    <col min="11786" max="12032" width="8.88671875" style="47"/>
    <col min="12033" max="12033" width="3.5546875" style="47" customWidth="1"/>
    <col min="12034" max="12034" width="27.109375" style="47" customWidth="1"/>
    <col min="12035" max="12035" width="28.6640625" style="47" customWidth="1"/>
    <col min="12036" max="12036" width="43.109375" style="47" customWidth="1"/>
    <col min="12037" max="12037" width="26.5546875" style="47" bestFit="1" customWidth="1"/>
    <col min="12038" max="12038" width="136.109375" style="47" bestFit="1" customWidth="1"/>
    <col min="12039" max="12039" width="16.109375" style="47" customWidth="1"/>
    <col min="12040" max="12040" width="18.5546875" style="47" customWidth="1"/>
    <col min="12041" max="12041" width="18.88671875" style="47" bestFit="1" customWidth="1"/>
    <col min="12042" max="12288" width="8.88671875" style="47"/>
    <col min="12289" max="12289" width="3.5546875" style="47" customWidth="1"/>
    <col min="12290" max="12290" width="27.109375" style="47" customWidth="1"/>
    <col min="12291" max="12291" width="28.6640625" style="47" customWidth="1"/>
    <col min="12292" max="12292" width="43.109375" style="47" customWidth="1"/>
    <col min="12293" max="12293" width="26.5546875" style="47" bestFit="1" customWidth="1"/>
    <col min="12294" max="12294" width="136.109375" style="47" bestFit="1" customWidth="1"/>
    <col min="12295" max="12295" width="16.109375" style="47" customWidth="1"/>
    <col min="12296" max="12296" width="18.5546875" style="47" customWidth="1"/>
    <col min="12297" max="12297" width="18.88671875" style="47" bestFit="1" customWidth="1"/>
    <col min="12298" max="12544" width="8.88671875" style="47"/>
    <col min="12545" max="12545" width="3.5546875" style="47" customWidth="1"/>
    <col min="12546" max="12546" width="27.109375" style="47" customWidth="1"/>
    <col min="12547" max="12547" width="28.6640625" style="47" customWidth="1"/>
    <col min="12548" max="12548" width="43.109375" style="47" customWidth="1"/>
    <col min="12549" max="12549" width="26.5546875" style="47" bestFit="1" customWidth="1"/>
    <col min="12550" max="12550" width="136.109375" style="47" bestFit="1" customWidth="1"/>
    <col min="12551" max="12551" width="16.109375" style="47" customWidth="1"/>
    <col min="12552" max="12552" width="18.5546875" style="47" customWidth="1"/>
    <col min="12553" max="12553" width="18.88671875" style="47" bestFit="1" customWidth="1"/>
    <col min="12554" max="12800" width="8.88671875" style="47"/>
    <col min="12801" max="12801" width="3.5546875" style="47" customWidth="1"/>
    <col min="12802" max="12802" width="27.109375" style="47" customWidth="1"/>
    <col min="12803" max="12803" width="28.6640625" style="47" customWidth="1"/>
    <col min="12804" max="12804" width="43.109375" style="47" customWidth="1"/>
    <col min="12805" max="12805" width="26.5546875" style="47" bestFit="1" customWidth="1"/>
    <col min="12806" max="12806" width="136.109375" style="47" bestFit="1" customWidth="1"/>
    <col min="12807" max="12807" width="16.109375" style="47" customWidth="1"/>
    <col min="12808" max="12808" width="18.5546875" style="47" customWidth="1"/>
    <col min="12809" max="12809" width="18.88671875" style="47" bestFit="1" customWidth="1"/>
    <col min="12810" max="13056" width="8.88671875" style="47"/>
    <col min="13057" max="13057" width="3.5546875" style="47" customWidth="1"/>
    <col min="13058" max="13058" width="27.109375" style="47" customWidth="1"/>
    <col min="13059" max="13059" width="28.6640625" style="47" customWidth="1"/>
    <col min="13060" max="13060" width="43.109375" style="47" customWidth="1"/>
    <col min="13061" max="13061" width="26.5546875" style="47" bestFit="1" customWidth="1"/>
    <col min="13062" max="13062" width="136.109375" style="47" bestFit="1" customWidth="1"/>
    <col min="13063" max="13063" width="16.109375" style="47" customWidth="1"/>
    <col min="13064" max="13064" width="18.5546875" style="47" customWidth="1"/>
    <col min="13065" max="13065" width="18.88671875" style="47" bestFit="1" customWidth="1"/>
    <col min="13066" max="13312" width="8.88671875" style="47"/>
    <col min="13313" max="13313" width="3.5546875" style="47" customWidth="1"/>
    <col min="13314" max="13314" width="27.109375" style="47" customWidth="1"/>
    <col min="13315" max="13315" width="28.6640625" style="47" customWidth="1"/>
    <col min="13316" max="13316" width="43.109375" style="47" customWidth="1"/>
    <col min="13317" max="13317" width="26.5546875" style="47" bestFit="1" customWidth="1"/>
    <col min="13318" max="13318" width="136.109375" style="47" bestFit="1" customWidth="1"/>
    <col min="13319" max="13319" width="16.109375" style="47" customWidth="1"/>
    <col min="13320" max="13320" width="18.5546875" style="47" customWidth="1"/>
    <col min="13321" max="13321" width="18.88671875" style="47" bestFit="1" customWidth="1"/>
    <col min="13322" max="13568" width="8.88671875" style="47"/>
    <col min="13569" max="13569" width="3.5546875" style="47" customWidth="1"/>
    <col min="13570" max="13570" width="27.109375" style="47" customWidth="1"/>
    <col min="13571" max="13571" width="28.6640625" style="47" customWidth="1"/>
    <col min="13572" max="13572" width="43.109375" style="47" customWidth="1"/>
    <col min="13573" max="13573" width="26.5546875" style="47" bestFit="1" customWidth="1"/>
    <col min="13574" max="13574" width="136.109375" style="47" bestFit="1" customWidth="1"/>
    <col min="13575" max="13575" width="16.109375" style="47" customWidth="1"/>
    <col min="13576" max="13576" width="18.5546875" style="47" customWidth="1"/>
    <col min="13577" max="13577" width="18.88671875" style="47" bestFit="1" customWidth="1"/>
    <col min="13578" max="13824" width="8.88671875" style="47"/>
    <col min="13825" max="13825" width="3.5546875" style="47" customWidth="1"/>
    <col min="13826" max="13826" width="27.109375" style="47" customWidth="1"/>
    <col min="13827" max="13827" width="28.6640625" style="47" customWidth="1"/>
    <col min="13828" max="13828" width="43.109375" style="47" customWidth="1"/>
    <col min="13829" max="13829" width="26.5546875" style="47" bestFit="1" customWidth="1"/>
    <col min="13830" max="13830" width="136.109375" style="47" bestFit="1" customWidth="1"/>
    <col min="13831" max="13831" width="16.109375" style="47" customWidth="1"/>
    <col min="13832" max="13832" width="18.5546875" style="47" customWidth="1"/>
    <col min="13833" max="13833" width="18.88671875" style="47" bestFit="1" customWidth="1"/>
    <col min="13834" max="14080" width="8.88671875" style="47"/>
    <col min="14081" max="14081" width="3.5546875" style="47" customWidth="1"/>
    <col min="14082" max="14082" width="27.109375" style="47" customWidth="1"/>
    <col min="14083" max="14083" width="28.6640625" style="47" customWidth="1"/>
    <col min="14084" max="14084" width="43.109375" style="47" customWidth="1"/>
    <col min="14085" max="14085" width="26.5546875" style="47" bestFit="1" customWidth="1"/>
    <col min="14086" max="14086" width="136.109375" style="47" bestFit="1" customWidth="1"/>
    <col min="14087" max="14087" width="16.109375" style="47" customWidth="1"/>
    <col min="14088" max="14088" width="18.5546875" style="47" customWidth="1"/>
    <col min="14089" max="14089" width="18.88671875" style="47" bestFit="1" customWidth="1"/>
    <col min="14090" max="14336" width="8.88671875" style="47"/>
    <col min="14337" max="14337" width="3.5546875" style="47" customWidth="1"/>
    <col min="14338" max="14338" width="27.109375" style="47" customWidth="1"/>
    <col min="14339" max="14339" width="28.6640625" style="47" customWidth="1"/>
    <col min="14340" max="14340" width="43.109375" style="47" customWidth="1"/>
    <col min="14341" max="14341" width="26.5546875" style="47" bestFit="1" customWidth="1"/>
    <col min="14342" max="14342" width="136.109375" style="47" bestFit="1" customWidth="1"/>
    <col min="14343" max="14343" width="16.109375" style="47" customWidth="1"/>
    <col min="14344" max="14344" width="18.5546875" style="47" customWidth="1"/>
    <col min="14345" max="14345" width="18.88671875" style="47" bestFit="1" customWidth="1"/>
    <col min="14346" max="14592" width="8.88671875" style="47"/>
    <col min="14593" max="14593" width="3.5546875" style="47" customWidth="1"/>
    <col min="14594" max="14594" width="27.109375" style="47" customWidth="1"/>
    <col min="14595" max="14595" width="28.6640625" style="47" customWidth="1"/>
    <col min="14596" max="14596" width="43.109375" style="47" customWidth="1"/>
    <col min="14597" max="14597" width="26.5546875" style="47" bestFit="1" customWidth="1"/>
    <col min="14598" max="14598" width="136.109375" style="47" bestFit="1" customWidth="1"/>
    <col min="14599" max="14599" width="16.109375" style="47" customWidth="1"/>
    <col min="14600" max="14600" width="18.5546875" style="47" customWidth="1"/>
    <col min="14601" max="14601" width="18.88671875" style="47" bestFit="1" customWidth="1"/>
    <col min="14602" max="14848" width="8.88671875" style="47"/>
    <col min="14849" max="14849" width="3.5546875" style="47" customWidth="1"/>
    <col min="14850" max="14850" width="27.109375" style="47" customWidth="1"/>
    <col min="14851" max="14851" width="28.6640625" style="47" customWidth="1"/>
    <col min="14852" max="14852" width="43.109375" style="47" customWidth="1"/>
    <col min="14853" max="14853" width="26.5546875" style="47" bestFit="1" customWidth="1"/>
    <col min="14854" max="14854" width="136.109375" style="47" bestFit="1" customWidth="1"/>
    <col min="14855" max="14855" width="16.109375" style="47" customWidth="1"/>
    <col min="14856" max="14856" width="18.5546875" style="47" customWidth="1"/>
    <col min="14857" max="14857" width="18.88671875" style="47" bestFit="1" customWidth="1"/>
    <col min="14858" max="15104" width="8.88671875" style="47"/>
    <col min="15105" max="15105" width="3.5546875" style="47" customWidth="1"/>
    <col min="15106" max="15106" width="27.109375" style="47" customWidth="1"/>
    <col min="15107" max="15107" width="28.6640625" style="47" customWidth="1"/>
    <col min="15108" max="15108" width="43.109375" style="47" customWidth="1"/>
    <col min="15109" max="15109" width="26.5546875" style="47" bestFit="1" customWidth="1"/>
    <col min="15110" max="15110" width="136.109375" style="47" bestFit="1" customWidth="1"/>
    <col min="15111" max="15111" width="16.109375" style="47" customWidth="1"/>
    <col min="15112" max="15112" width="18.5546875" style="47" customWidth="1"/>
    <col min="15113" max="15113" width="18.88671875" style="47" bestFit="1" customWidth="1"/>
    <col min="15114" max="15360" width="8.88671875" style="47"/>
    <col min="15361" max="15361" width="3.5546875" style="47" customWidth="1"/>
    <col min="15362" max="15362" width="27.109375" style="47" customWidth="1"/>
    <col min="15363" max="15363" width="28.6640625" style="47" customWidth="1"/>
    <col min="15364" max="15364" width="43.109375" style="47" customWidth="1"/>
    <col min="15365" max="15365" width="26.5546875" style="47" bestFit="1" customWidth="1"/>
    <col min="15366" max="15366" width="136.109375" style="47" bestFit="1" customWidth="1"/>
    <col min="15367" max="15367" width="16.109375" style="47" customWidth="1"/>
    <col min="15368" max="15368" width="18.5546875" style="47" customWidth="1"/>
    <col min="15369" max="15369" width="18.88671875" style="47" bestFit="1" customWidth="1"/>
    <col min="15370" max="15616" width="8.88671875" style="47"/>
    <col min="15617" max="15617" width="3.5546875" style="47" customWidth="1"/>
    <col min="15618" max="15618" width="27.109375" style="47" customWidth="1"/>
    <col min="15619" max="15619" width="28.6640625" style="47" customWidth="1"/>
    <col min="15620" max="15620" width="43.109375" style="47" customWidth="1"/>
    <col min="15621" max="15621" width="26.5546875" style="47" bestFit="1" customWidth="1"/>
    <col min="15622" max="15622" width="136.109375" style="47" bestFit="1" customWidth="1"/>
    <col min="15623" max="15623" width="16.109375" style="47" customWidth="1"/>
    <col min="15624" max="15624" width="18.5546875" style="47" customWidth="1"/>
    <col min="15625" max="15625" width="18.88671875" style="47" bestFit="1" customWidth="1"/>
    <col min="15626" max="15872" width="8.88671875" style="47"/>
    <col min="15873" max="15873" width="3.5546875" style="47" customWidth="1"/>
    <col min="15874" max="15874" width="27.109375" style="47" customWidth="1"/>
    <col min="15875" max="15875" width="28.6640625" style="47" customWidth="1"/>
    <col min="15876" max="15876" width="43.109375" style="47" customWidth="1"/>
    <col min="15877" max="15877" width="26.5546875" style="47" bestFit="1" customWidth="1"/>
    <col min="15878" max="15878" width="136.109375" style="47" bestFit="1" customWidth="1"/>
    <col min="15879" max="15879" width="16.109375" style="47" customWidth="1"/>
    <col min="15880" max="15880" width="18.5546875" style="47" customWidth="1"/>
    <col min="15881" max="15881" width="18.88671875" style="47" bestFit="1" customWidth="1"/>
    <col min="15882" max="16128" width="8.88671875" style="47"/>
    <col min="16129" max="16129" width="3.5546875" style="47" customWidth="1"/>
    <col min="16130" max="16130" width="27.109375" style="47" customWidth="1"/>
    <col min="16131" max="16131" width="28.6640625" style="47" customWidth="1"/>
    <col min="16132" max="16132" width="43.109375" style="47" customWidth="1"/>
    <col min="16133" max="16133" width="26.5546875" style="47" bestFit="1" customWidth="1"/>
    <col min="16134" max="16134" width="136.109375" style="47" bestFit="1" customWidth="1"/>
    <col min="16135" max="16135" width="16.109375" style="47" customWidth="1"/>
    <col min="16136" max="16136" width="18.5546875" style="47" customWidth="1"/>
    <col min="16137" max="16137" width="18.88671875" style="47" bestFit="1" customWidth="1"/>
    <col min="16138" max="16384" width="8.88671875" style="47"/>
  </cols>
  <sheetData>
    <row r="1" spans="2:9" ht="104.25" customHeight="1" thickBot="1" x14ac:dyDescent="0.3">
      <c r="B1" s="41" t="s">
        <v>5653</v>
      </c>
      <c r="C1" s="42"/>
      <c r="D1" s="43"/>
      <c r="E1" s="44"/>
      <c r="F1" s="42"/>
      <c r="G1" s="44"/>
      <c r="I1" s="46"/>
    </row>
    <row r="2" spans="2:9" ht="28.5" customHeight="1" x14ac:dyDescent="0.25">
      <c r="B2" s="48" t="s">
        <v>121</v>
      </c>
      <c r="C2" s="49"/>
      <c r="D2" s="50"/>
      <c r="E2" s="51"/>
      <c r="F2" s="49"/>
      <c r="G2" s="52"/>
      <c r="H2" s="53" t="s">
        <v>122</v>
      </c>
      <c r="I2" s="54"/>
    </row>
    <row r="3" spans="2:9" s="13" customFormat="1" ht="15.6" x14ac:dyDescent="0.25">
      <c r="B3" s="55" t="s">
        <v>1</v>
      </c>
      <c r="C3" s="56" t="s">
        <v>2</v>
      </c>
      <c r="D3" s="57" t="s">
        <v>3</v>
      </c>
      <c r="E3" s="57" t="s">
        <v>4</v>
      </c>
      <c r="F3" s="57" t="s">
        <v>5</v>
      </c>
      <c r="G3" s="58" t="s">
        <v>123</v>
      </c>
      <c r="H3" s="59"/>
      <c r="I3" s="60" t="s">
        <v>124</v>
      </c>
    </row>
    <row r="4" spans="2:9" s="13" customFormat="1" ht="24.6" x14ac:dyDescent="0.25">
      <c r="B4" s="61" t="s">
        <v>125</v>
      </c>
      <c r="C4" s="62"/>
      <c r="D4" s="63"/>
      <c r="E4" s="64"/>
      <c r="F4" s="64"/>
      <c r="G4" s="64"/>
      <c r="H4" s="64"/>
      <c r="I4" s="65"/>
    </row>
    <row r="5" spans="2:9" s="13" customFormat="1" ht="60" x14ac:dyDescent="0.25">
      <c r="B5" s="66" t="s">
        <v>8</v>
      </c>
      <c r="C5" s="67" t="s">
        <v>126</v>
      </c>
      <c r="D5" s="68" t="s">
        <v>127</v>
      </c>
      <c r="E5" s="69" t="s">
        <v>128</v>
      </c>
      <c r="F5" s="70" t="s">
        <v>129</v>
      </c>
      <c r="G5" s="71">
        <v>15000</v>
      </c>
      <c r="H5" s="71" t="str">
        <f>IF($H$3=0,"",G5-($H$3*G5/100))</f>
        <v/>
      </c>
      <c r="I5" s="72">
        <v>8801089175298</v>
      </c>
    </row>
    <row r="6" spans="2:9" s="13" customFormat="1" ht="24.6" x14ac:dyDescent="0.25">
      <c r="B6" s="61" t="s">
        <v>130</v>
      </c>
      <c r="C6" s="62"/>
      <c r="D6" s="63"/>
      <c r="E6" s="64"/>
      <c r="F6" s="64"/>
      <c r="G6" s="64"/>
      <c r="H6" s="64"/>
      <c r="I6" s="65"/>
    </row>
    <row r="7" spans="2:9" s="13" customFormat="1" ht="105" x14ac:dyDescent="0.25">
      <c r="B7" s="73" t="s">
        <v>8</v>
      </c>
      <c r="C7" s="74" t="s">
        <v>131</v>
      </c>
      <c r="D7" s="75" t="s">
        <v>132</v>
      </c>
      <c r="E7" s="76"/>
      <c r="F7" s="77" t="s">
        <v>133</v>
      </c>
      <c r="G7" s="78">
        <v>6200</v>
      </c>
      <c r="H7" s="79" t="str">
        <f>IF($H$3=0,"",G7-($H$3*G7/100))</f>
        <v/>
      </c>
      <c r="I7" s="80">
        <v>8801089176745</v>
      </c>
    </row>
    <row r="8" spans="2:9" s="13" customFormat="1" ht="60" x14ac:dyDescent="0.25">
      <c r="B8" s="66" t="s">
        <v>8</v>
      </c>
      <c r="C8" s="67" t="s">
        <v>134</v>
      </c>
      <c r="D8" s="68" t="s">
        <v>135</v>
      </c>
      <c r="E8" s="81"/>
      <c r="F8" s="70" t="s">
        <v>136</v>
      </c>
      <c r="G8" s="71">
        <v>2200</v>
      </c>
      <c r="H8" s="71" t="str">
        <f t="shared" ref="H8:H54" si="0">IF($H$3=0,"",G8-($H$3*G8/100))</f>
        <v/>
      </c>
      <c r="I8" s="72">
        <v>8801089168887</v>
      </c>
    </row>
    <row r="9" spans="2:9" s="13" customFormat="1" ht="30" x14ac:dyDescent="0.25">
      <c r="B9" s="82" t="s">
        <v>8</v>
      </c>
      <c r="C9" s="83" t="s">
        <v>137</v>
      </c>
      <c r="D9" s="84" t="s">
        <v>138</v>
      </c>
      <c r="E9" s="85"/>
      <c r="F9" s="86" t="s">
        <v>139</v>
      </c>
      <c r="G9" s="71">
        <v>2880</v>
      </c>
      <c r="H9" s="71" t="str">
        <f t="shared" si="0"/>
        <v/>
      </c>
      <c r="I9" s="72">
        <v>8801089168979</v>
      </c>
    </row>
    <row r="10" spans="2:9" s="13" customFormat="1" ht="30" x14ac:dyDescent="0.25">
      <c r="B10" s="82" t="s">
        <v>8</v>
      </c>
      <c r="C10" s="83" t="s">
        <v>140</v>
      </c>
      <c r="D10" s="84" t="s">
        <v>141</v>
      </c>
      <c r="E10" s="85"/>
      <c r="F10" s="86" t="s">
        <v>142</v>
      </c>
      <c r="G10" s="71">
        <v>3800</v>
      </c>
      <c r="H10" s="71" t="str">
        <f t="shared" si="0"/>
        <v/>
      </c>
      <c r="I10" s="72">
        <v>8801089168924</v>
      </c>
    </row>
    <row r="11" spans="2:9" s="91" customFormat="1" ht="45" x14ac:dyDescent="0.25">
      <c r="B11" s="73" t="s">
        <v>8</v>
      </c>
      <c r="C11" s="87" t="s">
        <v>143</v>
      </c>
      <c r="D11" s="88" t="s">
        <v>144</v>
      </c>
      <c r="E11" s="89"/>
      <c r="F11" s="90" t="s">
        <v>145</v>
      </c>
      <c r="G11" s="79">
        <v>660</v>
      </c>
      <c r="H11" s="79" t="str">
        <f t="shared" si="0"/>
        <v/>
      </c>
      <c r="I11" s="80">
        <v>8801089192301</v>
      </c>
    </row>
    <row r="12" spans="2:9" s="13" customFormat="1" ht="91.2" x14ac:dyDescent="0.25">
      <c r="B12" s="66" t="s">
        <v>8</v>
      </c>
      <c r="C12" s="92" t="s">
        <v>151</v>
      </c>
      <c r="D12" s="95" t="s">
        <v>147</v>
      </c>
      <c r="E12" s="96" t="s">
        <v>152</v>
      </c>
      <c r="F12" s="93" t="s">
        <v>153</v>
      </c>
      <c r="G12" s="71">
        <v>1700</v>
      </c>
      <c r="H12" s="71" t="str">
        <f>IF($H$3=0,"",G12-($H$3*G12/100))</f>
        <v/>
      </c>
      <c r="I12" s="97">
        <v>8801089176516</v>
      </c>
    </row>
    <row r="13" spans="2:9" s="91" customFormat="1" ht="90.6" x14ac:dyDescent="0.25">
      <c r="B13" s="73" t="s">
        <v>8</v>
      </c>
      <c r="C13" s="74" t="s">
        <v>154</v>
      </c>
      <c r="D13" s="98" t="s">
        <v>155</v>
      </c>
      <c r="E13" s="99" t="s">
        <v>156</v>
      </c>
      <c r="F13" s="77" t="s">
        <v>157</v>
      </c>
      <c r="G13" s="78">
        <v>4700</v>
      </c>
      <c r="H13" s="79" t="str">
        <f t="shared" si="0"/>
        <v/>
      </c>
      <c r="I13" s="80">
        <v>849688017029</v>
      </c>
    </row>
    <row r="14" spans="2:9" s="13" customFormat="1" ht="60.6" x14ac:dyDescent="0.25">
      <c r="B14" s="66" t="s">
        <v>8</v>
      </c>
      <c r="C14" s="83" t="s">
        <v>158</v>
      </c>
      <c r="D14" s="84" t="s">
        <v>159</v>
      </c>
      <c r="E14" s="81"/>
      <c r="F14" s="67" t="s">
        <v>160</v>
      </c>
      <c r="G14" s="100">
        <v>1100</v>
      </c>
      <c r="H14" s="71" t="str">
        <f t="shared" si="0"/>
        <v/>
      </c>
      <c r="I14" s="94">
        <v>8801089154200</v>
      </c>
    </row>
    <row r="15" spans="2:9" s="13" customFormat="1" ht="45" x14ac:dyDescent="0.25">
      <c r="B15" s="73" t="s">
        <v>8</v>
      </c>
      <c r="C15" s="87" t="s">
        <v>161</v>
      </c>
      <c r="D15" s="98" t="s">
        <v>162</v>
      </c>
      <c r="E15" s="101"/>
      <c r="F15" s="90" t="s">
        <v>163</v>
      </c>
      <c r="G15" s="79">
        <v>1700</v>
      </c>
      <c r="H15" s="79" t="str">
        <f>IF($H$3=0,"",G15-($H$3*G15/100))</f>
        <v/>
      </c>
      <c r="I15" s="80">
        <v>8801089191953</v>
      </c>
    </row>
    <row r="16" spans="2:9" s="13" customFormat="1" ht="61.2" x14ac:dyDescent="0.25">
      <c r="B16" s="66" t="s">
        <v>8</v>
      </c>
      <c r="C16" s="92" t="s">
        <v>164</v>
      </c>
      <c r="D16" s="95" t="s">
        <v>165</v>
      </c>
      <c r="E16" s="96" t="s">
        <v>152</v>
      </c>
      <c r="F16" s="93" t="s">
        <v>166</v>
      </c>
      <c r="G16" s="71">
        <v>1100</v>
      </c>
      <c r="H16" s="71" t="str">
        <f t="shared" si="0"/>
        <v/>
      </c>
      <c r="I16" s="97">
        <v>8801089176691</v>
      </c>
    </row>
    <row r="17" spans="2:9" s="91" customFormat="1" ht="60" x14ac:dyDescent="0.25">
      <c r="B17" s="73" t="s">
        <v>8</v>
      </c>
      <c r="C17" s="77" t="s">
        <v>167</v>
      </c>
      <c r="D17" s="75" t="s">
        <v>168</v>
      </c>
      <c r="E17" s="99"/>
      <c r="F17" s="102" t="s">
        <v>169</v>
      </c>
      <c r="G17" s="79">
        <v>2700</v>
      </c>
      <c r="H17" s="79" t="str">
        <f>IF($H$3=0,"",G17-($H$3*G17/100))</f>
        <v/>
      </c>
      <c r="I17" s="103">
        <v>8801089199027</v>
      </c>
    </row>
    <row r="18" spans="2:9" s="91" customFormat="1" ht="45" x14ac:dyDescent="0.25">
      <c r="B18" s="73" t="s">
        <v>8</v>
      </c>
      <c r="C18" s="87" t="s">
        <v>170</v>
      </c>
      <c r="D18" s="88" t="s">
        <v>171</v>
      </c>
      <c r="E18" s="89"/>
      <c r="F18" s="90" t="s">
        <v>172</v>
      </c>
      <c r="G18" s="79">
        <v>1800</v>
      </c>
      <c r="H18" s="79" t="str">
        <f>IF($H$3=0,"",G18-($H$3*G18/100))</f>
        <v/>
      </c>
      <c r="I18" s="80">
        <v>8801089195869</v>
      </c>
    </row>
    <row r="19" spans="2:9" s="13" customFormat="1" ht="75" x14ac:dyDescent="0.25">
      <c r="B19" s="66" t="s">
        <v>8</v>
      </c>
      <c r="C19" s="92" t="s">
        <v>173</v>
      </c>
      <c r="D19" s="95" t="s">
        <v>174</v>
      </c>
      <c r="E19" s="81"/>
      <c r="F19" s="93" t="s">
        <v>175</v>
      </c>
      <c r="G19" s="71">
        <v>1950</v>
      </c>
      <c r="H19" s="71" t="str">
        <f t="shared" si="0"/>
        <v/>
      </c>
      <c r="I19" s="104">
        <v>8801089171955</v>
      </c>
    </row>
    <row r="20" spans="2:9" s="13" customFormat="1" ht="75" x14ac:dyDescent="0.25">
      <c r="B20" s="66" t="s">
        <v>8</v>
      </c>
      <c r="C20" s="92" t="s">
        <v>176</v>
      </c>
      <c r="D20" s="95" t="s">
        <v>28</v>
      </c>
      <c r="E20" s="81"/>
      <c r="F20" s="93" t="s">
        <v>177</v>
      </c>
      <c r="G20" s="71">
        <v>1950</v>
      </c>
      <c r="H20" s="71" t="str">
        <f t="shared" si="0"/>
        <v/>
      </c>
      <c r="I20" s="104">
        <v>8801089171849</v>
      </c>
    </row>
    <row r="21" spans="2:9" s="13" customFormat="1" ht="75" x14ac:dyDescent="0.25">
      <c r="B21" s="66" t="s">
        <v>8</v>
      </c>
      <c r="C21" s="92" t="s">
        <v>178</v>
      </c>
      <c r="D21" s="95" t="s">
        <v>31</v>
      </c>
      <c r="E21" s="81"/>
      <c r="F21" s="93" t="s">
        <v>179</v>
      </c>
      <c r="G21" s="71">
        <v>2150</v>
      </c>
      <c r="H21" s="71" t="str">
        <f t="shared" ref="H21" si="1">IF($H$3=0,"",G21-($H$3*G21/100))</f>
        <v/>
      </c>
      <c r="I21" s="104">
        <v>8801089171634</v>
      </c>
    </row>
    <row r="22" spans="2:9" s="13" customFormat="1" ht="60" x14ac:dyDescent="0.25">
      <c r="B22" s="66" t="s">
        <v>8</v>
      </c>
      <c r="C22" s="92" t="s">
        <v>180</v>
      </c>
      <c r="D22" s="95" t="s">
        <v>181</v>
      </c>
      <c r="E22" s="81"/>
      <c r="F22" s="93" t="s">
        <v>182</v>
      </c>
      <c r="G22" s="71">
        <v>2050</v>
      </c>
      <c r="H22" s="71" t="str">
        <f t="shared" si="0"/>
        <v/>
      </c>
      <c r="I22" s="104">
        <v>8801089189981</v>
      </c>
    </row>
    <row r="23" spans="2:9" s="13" customFormat="1" ht="60" x14ac:dyDescent="0.25">
      <c r="B23" s="66" t="s">
        <v>8</v>
      </c>
      <c r="C23" s="92" t="s">
        <v>183</v>
      </c>
      <c r="D23" s="95" t="s">
        <v>184</v>
      </c>
      <c r="E23" s="81"/>
      <c r="F23" s="105" t="s">
        <v>185</v>
      </c>
      <c r="G23" s="71">
        <v>1500</v>
      </c>
      <c r="H23" s="71" t="str">
        <f t="shared" si="0"/>
        <v/>
      </c>
      <c r="I23" s="104">
        <v>8801089171597</v>
      </c>
    </row>
    <row r="24" spans="2:9" s="13" customFormat="1" ht="60" x14ac:dyDescent="0.25">
      <c r="B24" s="73" t="s">
        <v>8</v>
      </c>
      <c r="C24" s="87" t="s">
        <v>186</v>
      </c>
      <c r="D24" s="88" t="s">
        <v>187</v>
      </c>
      <c r="E24" s="99"/>
      <c r="F24" s="90" t="s">
        <v>188</v>
      </c>
      <c r="G24" s="79">
        <v>4900</v>
      </c>
      <c r="H24" s="79" t="str">
        <f>IF($H$3=0,"",G24-($H$3*G24/100))</f>
        <v/>
      </c>
      <c r="I24" s="80">
        <v>8801089191847</v>
      </c>
    </row>
    <row r="25" spans="2:9" s="13" customFormat="1" ht="60" x14ac:dyDescent="0.25">
      <c r="B25" s="106" t="s">
        <v>8</v>
      </c>
      <c r="C25" s="107" t="s">
        <v>189</v>
      </c>
      <c r="D25" s="108" t="s">
        <v>190</v>
      </c>
      <c r="E25" s="109"/>
      <c r="F25" s="110" t="s">
        <v>191</v>
      </c>
      <c r="G25" s="111">
        <v>4550</v>
      </c>
      <c r="H25" s="79" t="str">
        <f t="shared" si="0"/>
        <v/>
      </c>
      <c r="I25" s="112">
        <v>8801089199966</v>
      </c>
    </row>
    <row r="26" spans="2:9" s="13" customFormat="1" ht="45" x14ac:dyDescent="0.25">
      <c r="B26" s="106" t="s">
        <v>8</v>
      </c>
      <c r="C26" s="107" t="s">
        <v>192</v>
      </c>
      <c r="D26" s="108" t="s">
        <v>193</v>
      </c>
      <c r="E26" s="109"/>
      <c r="F26" s="110" t="s">
        <v>194</v>
      </c>
      <c r="G26" s="111">
        <v>4300</v>
      </c>
      <c r="H26" s="79" t="str">
        <f>IF($H$3=0,"",G26-($H$3*G26/100))</f>
        <v/>
      </c>
      <c r="I26" s="112">
        <v>8801089199836</v>
      </c>
    </row>
    <row r="27" spans="2:9" s="13" customFormat="1" ht="75" x14ac:dyDescent="0.25">
      <c r="B27" s="66" t="s">
        <v>8</v>
      </c>
      <c r="C27" s="92" t="s">
        <v>195</v>
      </c>
      <c r="D27" s="95" t="s">
        <v>196</v>
      </c>
      <c r="E27" s="113"/>
      <c r="F27" s="93" t="s">
        <v>197</v>
      </c>
      <c r="G27" s="71">
        <v>1750</v>
      </c>
      <c r="H27" s="71" t="str">
        <f t="shared" si="0"/>
        <v/>
      </c>
      <c r="I27" s="113" t="s">
        <v>198</v>
      </c>
    </row>
    <row r="28" spans="2:9" s="13" customFormat="1" ht="90" x14ac:dyDescent="0.25">
      <c r="B28" s="32" t="s">
        <v>8</v>
      </c>
      <c r="C28" s="15" t="s">
        <v>27</v>
      </c>
      <c r="D28" s="16" t="s">
        <v>28</v>
      </c>
      <c r="E28" s="32"/>
      <c r="F28" s="17" t="s">
        <v>29</v>
      </c>
      <c r="G28" s="18">
        <v>1600</v>
      </c>
      <c r="H28" s="127" t="str">
        <f t="shared" si="0"/>
        <v/>
      </c>
      <c r="I28" s="19">
        <v>8801089198204</v>
      </c>
    </row>
    <row r="29" spans="2:9" s="13" customFormat="1" ht="105" x14ac:dyDescent="0.25">
      <c r="B29" s="32" t="s">
        <v>8</v>
      </c>
      <c r="C29" s="15" t="s">
        <v>30</v>
      </c>
      <c r="D29" s="16" t="s">
        <v>31</v>
      </c>
      <c r="E29" s="32"/>
      <c r="F29" s="17" t="s">
        <v>32</v>
      </c>
      <c r="G29" s="18">
        <v>1800</v>
      </c>
      <c r="H29" s="127" t="str">
        <f t="shared" si="0"/>
        <v/>
      </c>
      <c r="I29" s="20">
        <v>8801089198372</v>
      </c>
    </row>
    <row r="30" spans="2:9" s="13" customFormat="1" ht="75" x14ac:dyDescent="0.25">
      <c r="B30" s="73" t="s">
        <v>8</v>
      </c>
      <c r="C30" s="215" t="s">
        <v>199</v>
      </c>
      <c r="D30" s="98" t="s">
        <v>200</v>
      </c>
      <c r="E30" s="179"/>
      <c r="F30" s="118" t="s">
        <v>201</v>
      </c>
      <c r="G30" s="79">
        <v>1750</v>
      </c>
      <c r="H30" s="127" t="str">
        <f t="shared" si="0"/>
        <v/>
      </c>
      <c r="I30" s="179" t="s">
        <v>202</v>
      </c>
    </row>
    <row r="31" spans="2:9" s="13" customFormat="1" ht="105" x14ac:dyDescent="0.25">
      <c r="B31" s="32" t="s">
        <v>8</v>
      </c>
      <c r="C31" s="15" t="s">
        <v>43</v>
      </c>
      <c r="D31" s="16" t="s">
        <v>28</v>
      </c>
      <c r="E31" s="32"/>
      <c r="F31" s="17" t="s">
        <v>5645</v>
      </c>
      <c r="G31" s="18">
        <v>1750</v>
      </c>
      <c r="H31" s="127" t="str">
        <f t="shared" si="0"/>
        <v/>
      </c>
      <c r="I31" s="22">
        <v>8801089200877</v>
      </c>
    </row>
    <row r="32" spans="2:9" s="13" customFormat="1" ht="105" x14ac:dyDescent="0.25">
      <c r="B32" s="32" t="s">
        <v>8</v>
      </c>
      <c r="C32" s="15" t="s">
        <v>44</v>
      </c>
      <c r="D32" s="16" t="s">
        <v>45</v>
      </c>
      <c r="E32" s="32"/>
      <c r="F32" s="17" t="s">
        <v>5646</v>
      </c>
      <c r="G32" s="18">
        <v>1950</v>
      </c>
      <c r="H32" s="127" t="str">
        <f t="shared" si="0"/>
        <v/>
      </c>
      <c r="I32" s="22">
        <v>8801089201201</v>
      </c>
    </row>
    <row r="33" spans="2:9" s="13" customFormat="1" ht="70.95" customHeight="1" x14ac:dyDescent="0.25">
      <c r="B33" s="66" t="s">
        <v>8</v>
      </c>
      <c r="C33" s="92" t="s">
        <v>203</v>
      </c>
      <c r="D33" s="95" t="s">
        <v>204</v>
      </c>
      <c r="E33" s="113"/>
      <c r="F33" s="93" t="s">
        <v>205</v>
      </c>
      <c r="G33" s="71">
        <v>1500</v>
      </c>
      <c r="H33" s="114" t="str">
        <f t="shared" si="0"/>
        <v/>
      </c>
      <c r="I33" s="113" t="s">
        <v>206</v>
      </c>
    </row>
    <row r="34" spans="2:9" s="13" customFormat="1" ht="60" x14ac:dyDescent="0.25">
      <c r="B34" s="66" t="s">
        <v>8</v>
      </c>
      <c r="C34" s="92" t="s">
        <v>207</v>
      </c>
      <c r="D34" s="95" t="s">
        <v>208</v>
      </c>
      <c r="E34" s="113"/>
      <c r="F34" s="93" t="s">
        <v>209</v>
      </c>
      <c r="G34" s="71">
        <v>1500</v>
      </c>
      <c r="H34" s="114" t="str">
        <f t="shared" si="0"/>
        <v/>
      </c>
      <c r="I34" s="113" t="s">
        <v>210</v>
      </c>
    </row>
    <row r="35" spans="2:9" s="13" customFormat="1" ht="90" x14ac:dyDescent="0.25">
      <c r="B35" s="32" t="s">
        <v>8</v>
      </c>
      <c r="C35" s="15" t="s">
        <v>46</v>
      </c>
      <c r="D35" s="16" t="s">
        <v>47</v>
      </c>
      <c r="E35" s="32"/>
      <c r="F35" s="17" t="s">
        <v>48</v>
      </c>
      <c r="G35" s="18">
        <v>1150</v>
      </c>
      <c r="H35" s="127" t="str">
        <f t="shared" si="0"/>
        <v/>
      </c>
      <c r="I35" s="22">
        <v>8801089200662</v>
      </c>
    </row>
    <row r="36" spans="2:9" s="13" customFormat="1" ht="60" x14ac:dyDescent="0.25">
      <c r="B36" s="66" t="s">
        <v>8</v>
      </c>
      <c r="C36" s="92" t="s">
        <v>211</v>
      </c>
      <c r="D36" s="95" t="s">
        <v>212</v>
      </c>
      <c r="E36" s="113"/>
      <c r="F36" s="93" t="s">
        <v>213</v>
      </c>
      <c r="G36" s="71">
        <v>1000</v>
      </c>
      <c r="H36" s="71" t="str">
        <f t="shared" si="0"/>
        <v/>
      </c>
      <c r="I36" s="113" t="s">
        <v>214</v>
      </c>
    </row>
    <row r="37" spans="2:9" s="91" customFormat="1" ht="75" x14ac:dyDescent="0.25">
      <c r="B37" s="73" t="s">
        <v>8</v>
      </c>
      <c r="C37" s="77" t="s">
        <v>215</v>
      </c>
      <c r="D37" s="75" t="s">
        <v>216</v>
      </c>
      <c r="E37" s="99" t="s">
        <v>217</v>
      </c>
      <c r="F37" s="102" t="s">
        <v>218</v>
      </c>
      <c r="G37" s="79">
        <v>2150</v>
      </c>
      <c r="H37" s="79" t="str">
        <f>IF($H$3=0,"",G37-($H$3*G37/100))</f>
        <v/>
      </c>
      <c r="I37" s="103">
        <v>8801089199805</v>
      </c>
    </row>
    <row r="38" spans="2:9" s="13" customFormat="1" ht="75" x14ac:dyDescent="0.25">
      <c r="B38" s="73" t="s">
        <v>8</v>
      </c>
      <c r="C38" s="74" t="s">
        <v>219</v>
      </c>
      <c r="D38" s="88" t="s">
        <v>220</v>
      </c>
      <c r="E38" s="89"/>
      <c r="F38" s="86" t="s">
        <v>221</v>
      </c>
      <c r="G38" s="79">
        <v>1200</v>
      </c>
      <c r="H38" s="79" t="str">
        <f t="shared" si="0"/>
        <v/>
      </c>
      <c r="I38" s="80">
        <v>8801089193384</v>
      </c>
    </row>
    <row r="39" spans="2:9" s="13" customFormat="1" ht="75" x14ac:dyDescent="0.25">
      <c r="B39" s="73" t="s">
        <v>8</v>
      </c>
      <c r="C39" s="74" t="s">
        <v>222</v>
      </c>
      <c r="D39" s="88" t="s">
        <v>220</v>
      </c>
      <c r="E39" s="89" t="s">
        <v>51</v>
      </c>
      <c r="F39" s="86" t="s">
        <v>223</v>
      </c>
      <c r="G39" s="79">
        <v>1260</v>
      </c>
      <c r="H39" s="79" t="str">
        <f t="shared" si="0"/>
        <v/>
      </c>
      <c r="I39" s="80">
        <v>8801089193452</v>
      </c>
    </row>
    <row r="40" spans="2:9" s="13" customFormat="1" ht="45" x14ac:dyDescent="0.25">
      <c r="B40" s="66" t="s">
        <v>8</v>
      </c>
      <c r="C40" s="92" t="s">
        <v>224</v>
      </c>
      <c r="D40" s="95" t="s">
        <v>225</v>
      </c>
      <c r="E40" s="113"/>
      <c r="F40" s="93" t="s">
        <v>226</v>
      </c>
      <c r="G40" s="71">
        <v>950</v>
      </c>
      <c r="H40" s="71" t="str">
        <f t="shared" si="0"/>
        <v/>
      </c>
      <c r="I40" s="104">
        <v>8801089153838</v>
      </c>
    </row>
    <row r="41" spans="2:9" s="13" customFormat="1" ht="24.6" x14ac:dyDescent="0.25">
      <c r="B41" s="61" t="s">
        <v>227</v>
      </c>
      <c r="C41" s="62"/>
      <c r="D41" s="63"/>
      <c r="E41" s="64"/>
      <c r="F41" s="64"/>
      <c r="G41" s="64"/>
      <c r="H41" s="64" t="str">
        <f t="shared" si="0"/>
        <v/>
      </c>
      <c r="I41" s="65"/>
    </row>
    <row r="42" spans="2:9" s="13" customFormat="1" ht="81.75" customHeight="1" x14ac:dyDescent="0.25">
      <c r="B42" s="73" t="s">
        <v>8</v>
      </c>
      <c r="C42" s="87" t="s">
        <v>228</v>
      </c>
      <c r="D42" s="88" t="s">
        <v>229</v>
      </c>
      <c r="E42" s="99"/>
      <c r="F42" s="90" t="s">
        <v>230</v>
      </c>
      <c r="G42" s="79">
        <v>4550</v>
      </c>
      <c r="H42" s="79" t="str">
        <f t="shared" si="0"/>
        <v/>
      </c>
      <c r="I42" s="80">
        <v>8801089191984</v>
      </c>
    </row>
    <row r="43" spans="2:9" s="91" customFormat="1" ht="81.75" customHeight="1" x14ac:dyDescent="0.25">
      <c r="B43" s="106" t="s">
        <v>8</v>
      </c>
      <c r="C43" s="107" t="s">
        <v>231</v>
      </c>
      <c r="D43" s="108" t="s">
        <v>232</v>
      </c>
      <c r="E43" s="109"/>
      <c r="F43" s="110" t="s">
        <v>233</v>
      </c>
      <c r="G43" s="111">
        <v>4250</v>
      </c>
      <c r="H43" s="79" t="str">
        <f>IF($H$3=0,"",G43-($H$3*G43/100))</f>
        <v/>
      </c>
      <c r="I43" s="112">
        <v>8801089200129</v>
      </c>
    </row>
    <row r="44" spans="2:9" s="91" customFormat="1" ht="81.75" customHeight="1" x14ac:dyDescent="0.25">
      <c r="B44" s="106" t="s">
        <v>8</v>
      </c>
      <c r="C44" s="107" t="s">
        <v>234</v>
      </c>
      <c r="D44" s="108" t="s">
        <v>235</v>
      </c>
      <c r="E44" s="109"/>
      <c r="F44" s="110" t="s">
        <v>236</v>
      </c>
      <c r="G44" s="111">
        <v>4000</v>
      </c>
      <c r="H44" s="79" t="str">
        <f t="shared" si="0"/>
        <v/>
      </c>
      <c r="I44" s="112">
        <v>8801089199980</v>
      </c>
    </row>
    <row r="45" spans="2:9" s="13" customFormat="1" ht="81.75" customHeight="1" x14ac:dyDescent="0.25">
      <c r="B45" s="66" t="s">
        <v>8</v>
      </c>
      <c r="C45" s="92" t="s">
        <v>237</v>
      </c>
      <c r="D45" s="95" t="s">
        <v>238</v>
      </c>
      <c r="E45" s="113"/>
      <c r="F45" s="93" t="s">
        <v>239</v>
      </c>
      <c r="G45" s="71">
        <v>1550</v>
      </c>
      <c r="H45" s="71" t="str">
        <f>IF($H$3=0,"",G45-($H$3*G45/100))</f>
        <v/>
      </c>
      <c r="I45" s="113" t="s">
        <v>240</v>
      </c>
    </row>
    <row r="46" spans="2:9" s="13" customFormat="1" ht="105" x14ac:dyDescent="0.25">
      <c r="B46" s="32" t="s">
        <v>8</v>
      </c>
      <c r="C46" s="15" t="s">
        <v>24</v>
      </c>
      <c r="D46" s="16" t="s">
        <v>25</v>
      </c>
      <c r="E46" s="32"/>
      <c r="F46" s="17" t="s">
        <v>26</v>
      </c>
      <c r="G46" s="18">
        <v>1550</v>
      </c>
      <c r="H46" s="127" t="str">
        <f t="shared" ref="H46:H50" si="2">IF($H$3=0,"",G46-($H$3*G46/100))</f>
        <v/>
      </c>
      <c r="I46" s="19">
        <v>8801089198327</v>
      </c>
    </row>
    <row r="47" spans="2:9" s="13" customFormat="1" ht="105" x14ac:dyDescent="0.25">
      <c r="B47" s="32" t="s">
        <v>8</v>
      </c>
      <c r="C47" s="15" t="s">
        <v>39</v>
      </c>
      <c r="D47" s="16" t="s">
        <v>25</v>
      </c>
      <c r="E47" s="32"/>
      <c r="F47" s="17" t="s">
        <v>5647</v>
      </c>
      <c r="G47" s="18">
        <v>1750</v>
      </c>
      <c r="H47" s="127" t="str">
        <f t="shared" si="2"/>
        <v/>
      </c>
      <c r="I47" s="20">
        <v>8801089202918</v>
      </c>
    </row>
    <row r="48" spans="2:9" s="13" customFormat="1" ht="76.5" customHeight="1" x14ac:dyDescent="0.25">
      <c r="B48" s="73" t="s">
        <v>8</v>
      </c>
      <c r="C48" s="215" t="s">
        <v>241</v>
      </c>
      <c r="D48" s="98" t="s">
        <v>242</v>
      </c>
      <c r="E48" s="179"/>
      <c r="F48" s="118" t="s">
        <v>243</v>
      </c>
      <c r="G48" s="79">
        <v>1550</v>
      </c>
      <c r="H48" s="127" t="str">
        <f t="shared" si="2"/>
        <v/>
      </c>
      <c r="I48" s="179" t="s">
        <v>244</v>
      </c>
    </row>
    <row r="49" spans="2:9" s="13" customFormat="1" ht="90" x14ac:dyDescent="0.25">
      <c r="B49" s="32" t="s">
        <v>8</v>
      </c>
      <c r="C49" s="15" t="s">
        <v>21</v>
      </c>
      <c r="D49" s="16" t="s">
        <v>22</v>
      </c>
      <c r="E49" s="32"/>
      <c r="F49" s="17" t="s">
        <v>23</v>
      </c>
      <c r="G49" s="18">
        <v>1350</v>
      </c>
      <c r="H49" s="127" t="str">
        <f t="shared" si="2"/>
        <v/>
      </c>
      <c r="I49" s="19">
        <v>8801089198143</v>
      </c>
    </row>
    <row r="50" spans="2:9" s="13" customFormat="1" ht="105" x14ac:dyDescent="0.25">
      <c r="B50" s="32" t="s">
        <v>8</v>
      </c>
      <c r="C50" s="15" t="s">
        <v>38</v>
      </c>
      <c r="D50" s="16" t="s">
        <v>22</v>
      </c>
      <c r="E50" s="32"/>
      <c r="F50" s="17" t="s">
        <v>5648</v>
      </c>
      <c r="G50" s="18">
        <v>1550</v>
      </c>
      <c r="H50" s="127" t="str">
        <f t="shared" si="2"/>
        <v/>
      </c>
      <c r="I50" s="21">
        <v>8801089201041</v>
      </c>
    </row>
    <row r="51" spans="2:9" s="13" customFormat="1" ht="79.5" customHeight="1" x14ac:dyDescent="0.25">
      <c r="B51" s="66" t="s">
        <v>8</v>
      </c>
      <c r="C51" s="92" t="s">
        <v>245</v>
      </c>
      <c r="D51" s="95" t="s">
        <v>246</v>
      </c>
      <c r="E51" s="113"/>
      <c r="F51" s="93" t="s">
        <v>247</v>
      </c>
      <c r="G51" s="71">
        <v>1350</v>
      </c>
      <c r="H51" s="71" t="str">
        <f t="shared" si="0"/>
        <v/>
      </c>
      <c r="I51" s="113" t="s">
        <v>248</v>
      </c>
    </row>
    <row r="52" spans="2:9" s="13" customFormat="1" ht="73.5" customHeight="1" x14ac:dyDescent="0.25">
      <c r="B52" s="66" t="s">
        <v>8</v>
      </c>
      <c r="C52" s="92" t="s">
        <v>249</v>
      </c>
      <c r="D52" s="95" t="s">
        <v>250</v>
      </c>
      <c r="E52" s="113"/>
      <c r="F52" s="93" t="s">
        <v>251</v>
      </c>
      <c r="G52" s="71">
        <v>1350</v>
      </c>
      <c r="H52" s="71" t="str">
        <f t="shared" si="0"/>
        <v/>
      </c>
      <c r="I52" s="113" t="s">
        <v>252</v>
      </c>
    </row>
    <row r="53" spans="2:9" s="13" customFormat="1" ht="90" x14ac:dyDescent="0.25">
      <c r="B53" s="32" t="s">
        <v>8</v>
      </c>
      <c r="C53" s="15" t="s">
        <v>40</v>
      </c>
      <c r="D53" s="16" t="s">
        <v>41</v>
      </c>
      <c r="E53" s="32"/>
      <c r="F53" s="17" t="s">
        <v>42</v>
      </c>
      <c r="G53" s="18">
        <v>1050</v>
      </c>
      <c r="H53" s="127" t="str">
        <f t="shared" si="0"/>
        <v/>
      </c>
      <c r="I53" s="22">
        <v>8801089200686</v>
      </c>
    </row>
    <row r="54" spans="2:9" s="13" customFormat="1" ht="79.5" customHeight="1" x14ac:dyDescent="0.25">
      <c r="B54" s="66" t="s">
        <v>8</v>
      </c>
      <c r="C54" s="92" t="s">
        <v>253</v>
      </c>
      <c r="D54" s="95" t="s">
        <v>254</v>
      </c>
      <c r="E54" s="113"/>
      <c r="F54" s="93" t="s">
        <v>255</v>
      </c>
      <c r="G54" s="71">
        <v>950</v>
      </c>
      <c r="H54" s="71" t="str">
        <f t="shared" si="0"/>
        <v/>
      </c>
      <c r="I54" s="113" t="s">
        <v>256</v>
      </c>
    </row>
    <row r="55" spans="2:9" s="13" customFormat="1" ht="24.6" x14ac:dyDescent="0.25">
      <c r="B55" s="61" t="s">
        <v>257</v>
      </c>
      <c r="C55" s="62"/>
      <c r="D55" s="63"/>
      <c r="E55" s="64"/>
      <c r="F55" s="64"/>
      <c r="G55" s="64"/>
      <c r="H55" s="64"/>
      <c r="I55" s="65"/>
    </row>
    <row r="56" spans="2:9" s="13" customFormat="1" ht="60" x14ac:dyDescent="0.25">
      <c r="B56" s="66" t="s">
        <v>8</v>
      </c>
      <c r="C56" s="92" t="s">
        <v>258</v>
      </c>
      <c r="D56" s="95" t="s">
        <v>259</v>
      </c>
      <c r="E56" s="96" t="s">
        <v>260</v>
      </c>
      <c r="F56" s="93" t="s">
        <v>261</v>
      </c>
      <c r="G56" s="71">
        <v>1600</v>
      </c>
      <c r="H56" s="114" t="str">
        <f>IF($H$3=0,"",G56-($H$3*G56/100))</f>
        <v/>
      </c>
      <c r="I56" s="97">
        <v>8801089187741</v>
      </c>
    </row>
    <row r="57" spans="2:9" s="13" customFormat="1" ht="60" x14ac:dyDescent="0.25">
      <c r="B57" s="66" t="s">
        <v>8</v>
      </c>
      <c r="C57" s="92" t="s">
        <v>262</v>
      </c>
      <c r="D57" s="95" t="s">
        <v>263</v>
      </c>
      <c r="E57" s="96" t="s">
        <v>260</v>
      </c>
      <c r="F57" s="93" t="s">
        <v>264</v>
      </c>
      <c r="G57" s="71">
        <v>1850</v>
      </c>
      <c r="H57" s="114" t="str">
        <f>IF($H$3=0,"",G57-($H$3*G57/100))</f>
        <v/>
      </c>
      <c r="I57" s="97">
        <v>8801089187666</v>
      </c>
    </row>
    <row r="58" spans="2:9" s="13" customFormat="1" ht="90" x14ac:dyDescent="0.25">
      <c r="B58" s="66" t="s">
        <v>8</v>
      </c>
      <c r="C58" s="83" t="s">
        <v>265</v>
      </c>
      <c r="D58" s="84" t="s">
        <v>266</v>
      </c>
      <c r="E58" s="69"/>
      <c r="F58" s="93" t="s">
        <v>267</v>
      </c>
      <c r="G58" s="115">
        <v>1800</v>
      </c>
      <c r="H58" s="114" t="str">
        <f>IF($H$3=0,"",G58-($H$3*G58/100))</f>
        <v/>
      </c>
      <c r="I58" s="116" t="s">
        <v>268</v>
      </c>
    </row>
    <row r="59" spans="2:9" s="13" customFormat="1" ht="75" x14ac:dyDescent="0.25">
      <c r="B59" s="66" t="s">
        <v>8</v>
      </c>
      <c r="C59" s="83" t="s">
        <v>269</v>
      </c>
      <c r="D59" s="85" t="s">
        <v>270</v>
      </c>
      <c r="E59" s="69"/>
      <c r="F59" s="93" t="s">
        <v>271</v>
      </c>
      <c r="G59" s="115">
        <v>1550</v>
      </c>
      <c r="H59" s="114" t="str">
        <f t="shared" ref="H59:H98" si="3">IF($H$3=0,"",G59-($H$3*G59/100))</f>
        <v/>
      </c>
      <c r="I59" s="116">
        <v>8801089153418</v>
      </c>
    </row>
    <row r="60" spans="2:9" s="13" customFormat="1" ht="75" x14ac:dyDescent="0.25">
      <c r="B60" s="66" t="s">
        <v>8</v>
      </c>
      <c r="C60" s="83" t="s">
        <v>272</v>
      </c>
      <c r="D60" s="85" t="s">
        <v>273</v>
      </c>
      <c r="E60" s="69"/>
      <c r="F60" s="93" t="s">
        <v>274</v>
      </c>
      <c r="G60" s="115">
        <v>1550</v>
      </c>
      <c r="H60" s="114" t="str">
        <f t="shared" si="3"/>
        <v/>
      </c>
      <c r="I60" s="116">
        <v>8801089153463</v>
      </c>
    </row>
    <row r="61" spans="2:9" s="13" customFormat="1" ht="75" x14ac:dyDescent="0.25">
      <c r="B61" s="83" t="s">
        <v>8</v>
      </c>
      <c r="C61" s="83" t="s">
        <v>275</v>
      </c>
      <c r="D61" s="85" t="s">
        <v>276</v>
      </c>
      <c r="E61" s="85"/>
      <c r="F61" s="93" t="s">
        <v>277</v>
      </c>
      <c r="G61" s="115">
        <v>1850</v>
      </c>
      <c r="H61" s="114" t="str">
        <f t="shared" si="3"/>
        <v/>
      </c>
      <c r="I61" s="116">
        <v>8801089152732</v>
      </c>
    </row>
    <row r="62" spans="2:9" s="13" customFormat="1" ht="75" x14ac:dyDescent="0.25">
      <c r="B62" s="83" t="s">
        <v>8</v>
      </c>
      <c r="C62" s="83" t="s">
        <v>278</v>
      </c>
      <c r="D62" s="85" t="s">
        <v>279</v>
      </c>
      <c r="E62" s="85"/>
      <c r="F62" s="93" t="s">
        <v>280</v>
      </c>
      <c r="G62" s="115">
        <v>1600</v>
      </c>
      <c r="H62" s="114" t="str">
        <f t="shared" si="3"/>
        <v/>
      </c>
      <c r="I62" s="116">
        <v>8801089152787</v>
      </c>
    </row>
    <row r="63" spans="2:9" s="13" customFormat="1" ht="60" x14ac:dyDescent="0.25">
      <c r="B63" s="83" t="s">
        <v>8</v>
      </c>
      <c r="C63" s="83" t="s">
        <v>281</v>
      </c>
      <c r="D63" s="85" t="s">
        <v>282</v>
      </c>
      <c r="E63" s="85"/>
      <c r="F63" s="93" t="s">
        <v>283</v>
      </c>
      <c r="G63" s="115">
        <v>1600</v>
      </c>
      <c r="H63" s="114" t="str">
        <f t="shared" si="3"/>
        <v/>
      </c>
      <c r="I63" s="116">
        <v>8801089152848</v>
      </c>
    </row>
    <row r="64" spans="2:9" s="13" customFormat="1" ht="60" x14ac:dyDescent="0.25">
      <c r="B64" s="73" t="s">
        <v>8</v>
      </c>
      <c r="C64" s="74" t="s">
        <v>284</v>
      </c>
      <c r="D64" s="117" t="s">
        <v>285</v>
      </c>
      <c r="E64" s="88"/>
      <c r="F64" s="118" t="s">
        <v>286</v>
      </c>
      <c r="G64" s="79">
        <v>950</v>
      </c>
      <c r="H64" s="114" t="str">
        <f t="shared" si="3"/>
        <v/>
      </c>
      <c r="I64" s="119" t="s">
        <v>287</v>
      </c>
    </row>
    <row r="65" spans="2:9" s="13" customFormat="1" ht="60.6" x14ac:dyDescent="0.25">
      <c r="B65" s="73" t="s">
        <v>8</v>
      </c>
      <c r="C65" s="120" t="s">
        <v>288</v>
      </c>
      <c r="D65" s="117" t="s">
        <v>289</v>
      </c>
      <c r="E65" s="88"/>
      <c r="F65" s="118" t="s">
        <v>290</v>
      </c>
      <c r="G65" s="79">
        <v>950</v>
      </c>
      <c r="H65" s="114" t="str">
        <f t="shared" si="3"/>
        <v/>
      </c>
      <c r="I65" s="119">
        <v>8801089133441</v>
      </c>
    </row>
    <row r="66" spans="2:9" s="13" customFormat="1" ht="60" x14ac:dyDescent="0.25">
      <c r="B66" s="73" t="s">
        <v>8</v>
      </c>
      <c r="C66" s="74" t="s">
        <v>291</v>
      </c>
      <c r="D66" s="117" t="s">
        <v>292</v>
      </c>
      <c r="E66" s="88"/>
      <c r="F66" s="118" t="s">
        <v>293</v>
      </c>
      <c r="G66" s="79">
        <v>1050</v>
      </c>
      <c r="H66" s="114" t="str">
        <f t="shared" si="3"/>
        <v/>
      </c>
      <c r="I66" s="119" t="s">
        <v>294</v>
      </c>
    </row>
    <row r="67" spans="2:9" s="13" customFormat="1" ht="74.849999999999994" customHeight="1" x14ac:dyDescent="0.25">
      <c r="B67" s="73" t="s">
        <v>8</v>
      </c>
      <c r="C67" s="74" t="s">
        <v>295</v>
      </c>
      <c r="D67" s="117" t="s">
        <v>296</v>
      </c>
      <c r="E67" s="88"/>
      <c r="F67" s="118" t="s">
        <v>297</v>
      </c>
      <c r="G67" s="79">
        <v>1150</v>
      </c>
      <c r="H67" s="114" t="str">
        <f t="shared" si="3"/>
        <v/>
      </c>
      <c r="I67" s="119" t="s">
        <v>298</v>
      </c>
    </row>
    <row r="68" spans="2:9" s="13" customFormat="1" ht="74.849999999999994" customHeight="1" x14ac:dyDescent="0.25">
      <c r="B68" s="66" t="s">
        <v>8</v>
      </c>
      <c r="C68" s="92" t="s">
        <v>299</v>
      </c>
      <c r="D68" s="95" t="s">
        <v>300</v>
      </c>
      <c r="E68" s="96" t="s">
        <v>301</v>
      </c>
      <c r="F68" s="93" t="s">
        <v>302</v>
      </c>
      <c r="G68" s="71">
        <v>2200</v>
      </c>
      <c r="H68" s="114" t="str">
        <f t="shared" si="3"/>
        <v/>
      </c>
      <c r="I68" s="104">
        <v>8801089172747</v>
      </c>
    </row>
    <row r="69" spans="2:9" s="13" customFormat="1" ht="62.25" customHeight="1" x14ac:dyDescent="0.25">
      <c r="B69" s="66" t="s">
        <v>8</v>
      </c>
      <c r="C69" s="121" t="s">
        <v>303</v>
      </c>
      <c r="D69" s="84" t="s">
        <v>266</v>
      </c>
      <c r="E69" s="84"/>
      <c r="F69" s="86" t="s">
        <v>304</v>
      </c>
      <c r="G69" s="71">
        <v>1550</v>
      </c>
      <c r="H69" s="114" t="str">
        <f t="shared" si="3"/>
        <v/>
      </c>
      <c r="I69" s="97" t="s">
        <v>305</v>
      </c>
    </row>
    <row r="70" spans="2:9" s="13" customFormat="1" ht="60" x14ac:dyDescent="0.25">
      <c r="B70" s="66" t="s">
        <v>8</v>
      </c>
      <c r="C70" s="93" t="s">
        <v>306</v>
      </c>
      <c r="D70" s="95" t="s">
        <v>266</v>
      </c>
      <c r="E70" s="81"/>
      <c r="F70" s="93" t="s">
        <v>307</v>
      </c>
      <c r="G70" s="71">
        <v>900</v>
      </c>
      <c r="H70" s="114" t="str">
        <f t="shared" si="3"/>
        <v/>
      </c>
      <c r="I70" s="97" t="s">
        <v>308</v>
      </c>
    </row>
    <row r="71" spans="2:9" s="13" customFormat="1" ht="60" x14ac:dyDescent="0.25">
      <c r="B71" s="66" t="s">
        <v>8</v>
      </c>
      <c r="C71" s="93" t="s">
        <v>309</v>
      </c>
      <c r="D71" s="95" t="s">
        <v>266</v>
      </c>
      <c r="E71" s="81"/>
      <c r="F71" s="93" t="s">
        <v>310</v>
      </c>
      <c r="G71" s="71">
        <v>900</v>
      </c>
      <c r="H71" s="114" t="str">
        <f t="shared" si="3"/>
        <v/>
      </c>
      <c r="I71" s="97" t="s">
        <v>311</v>
      </c>
    </row>
    <row r="72" spans="2:9" s="13" customFormat="1" ht="60" x14ac:dyDescent="0.25">
      <c r="B72" s="66" t="s">
        <v>8</v>
      </c>
      <c r="C72" s="93" t="s">
        <v>312</v>
      </c>
      <c r="D72" s="95" t="s">
        <v>266</v>
      </c>
      <c r="E72" s="81"/>
      <c r="F72" s="93" t="s">
        <v>313</v>
      </c>
      <c r="G72" s="71">
        <v>900</v>
      </c>
      <c r="H72" s="114" t="str">
        <f t="shared" si="3"/>
        <v/>
      </c>
      <c r="I72" s="97" t="s">
        <v>314</v>
      </c>
    </row>
    <row r="73" spans="2:9" s="13" customFormat="1" ht="60" x14ac:dyDescent="0.25">
      <c r="B73" s="66" t="s">
        <v>8</v>
      </c>
      <c r="C73" s="121" t="s">
        <v>315</v>
      </c>
      <c r="D73" s="122" t="s">
        <v>316</v>
      </c>
      <c r="E73" s="84"/>
      <c r="F73" s="86" t="s">
        <v>317</v>
      </c>
      <c r="G73" s="71">
        <v>1550</v>
      </c>
      <c r="H73" s="114" t="str">
        <f t="shared" si="3"/>
        <v/>
      </c>
      <c r="I73" s="97" t="s">
        <v>318</v>
      </c>
    </row>
    <row r="74" spans="2:9" s="13" customFormat="1" ht="60" x14ac:dyDescent="0.25">
      <c r="B74" s="66" t="s">
        <v>8</v>
      </c>
      <c r="C74" s="93" t="s">
        <v>319</v>
      </c>
      <c r="D74" s="122" t="s">
        <v>316</v>
      </c>
      <c r="E74" s="81"/>
      <c r="F74" s="93" t="s">
        <v>320</v>
      </c>
      <c r="G74" s="71">
        <v>900</v>
      </c>
      <c r="H74" s="114" t="str">
        <f t="shared" si="3"/>
        <v/>
      </c>
      <c r="I74" s="97" t="s">
        <v>321</v>
      </c>
    </row>
    <row r="75" spans="2:9" s="13" customFormat="1" ht="60" x14ac:dyDescent="0.25">
      <c r="B75" s="66" t="s">
        <v>8</v>
      </c>
      <c r="C75" s="93" t="s">
        <v>322</v>
      </c>
      <c r="D75" s="122" t="s">
        <v>316</v>
      </c>
      <c r="E75" s="81"/>
      <c r="F75" s="86" t="s">
        <v>323</v>
      </c>
      <c r="G75" s="71">
        <v>900</v>
      </c>
      <c r="H75" s="114" t="str">
        <f t="shared" si="3"/>
        <v/>
      </c>
      <c r="I75" s="97" t="s">
        <v>324</v>
      </c>
    </row>
    <row r="76" spans="2:9" s="13" customFormat="1" ht="60" x14ac:dyDescent="0.25">
      <c r="B76" s="66" t="s">
        <v>8</v>
      </c>
      <c r="C76" s="93" t="s">
        <v>325</v>
      </c>
      <c r="D76" s="122" t="s">
        <v>316</v>
      </c>
      <c r="E76" s="81"/>
      <c r="F76" s="86" t="s">
        <v>326</v>
      </c>
      <c r="G76" s="71">
        <v>900</v>
      </c>
      <c r="H76" s="114" t="str">
        <f t="shared" si="3"/>
        <v/>
      </c>
      <c r="I76" s="97" t="s">
        <v>327</v>
      </c>
    </row>
    <row r="77" spans="2:9" s="13" customFormat="1" ht="60" x14ac:dyDescent="0.25">
      <c r="B77" s="66" t="s">
        <v>8</v>
      </c>
      <c r="C77" s="121" t="s">
        <v>328</v>
      </c>
      <c r="D77" s="113" t="s">
        <v>329</v>
      </c>
      <c r="E77" s="84"/>
      <c r="F77" s="93" t="s">
        <v>330</v>
      </c>
      <c r="G77" s="71">
        <v>1350</v>
      </c>
      <c r="H77" s="114" t="str">
        <f t="shared" si="3"/>
        <v/>
      </c>
      <c r="I77" s="97" t="s">
        <v>331</v>
      </c>
    </row>
    <row r="78" spans="2:9" s="13" customFormat="1" ht="60" x14ac:dyDescent="0.25">
      <c r="B78" s="66" t="s">
        <v>8</v>
      </c>
      <c r="C78" s="93" t="s">
        <v>332</v>
      </c>
      <c r="D78" s="113" t="s">
        <v>329</v>
      </c>
      <c r="E78" s="81"/>
      <c r="F78" s="93" t="s">
        <v>333</v>
      </c>
      <c r="G78" s="71">
        <v>775</v>
      </c>
      <c r="H78" s="114" t="str">
        <f t="shared" si="3"/>
        <v/>
      </c>
      <c r="I78" s="97" t="s">
        <v>334</v>
      </c>
    </row>
    <row r="79" spans="2:9" s="13" customFormat="1" ht="60" x14ac:dyDescent="0.25">
      <c r="B79" s="66" t="s">
        <v>8</v>
      </c>
      <c r="C79" s="93" t="s">
        <v>335</v>
      </c>
      <c r="D79" s="113" t="s">
        <v>329</v>
      </c>
      <c r="E79" s="81"/>
      <c r="F79" s="93" t="s">
        <v>336</v>
      </c>
      <c r="G79" s="71">
        <v>775</v>
      </c>
      <c r="H79" s="114" t="str">
        <f t="shared" si="3"/>
        <v/>
      </c>
      <c r="I79" s="97" t="s">
        <v>337</v>
      </c>
    </row>
    <row r="80" spans="2:9" s="13" customFormat="1" ht="60" x14ac:dyDescent="0.25">
      <c r="B80" s="66" t="s">
        <v>8</v>
      </c>
      <c r="C80" s="93" t="s">
        <v>338</v>
      </c>
      <c r="D80" s="113" t="s">
        <v>329</v>
      </c>
      <c r="E80" s="81"/>
      <c r="F80" s="93" t="s">
        <v>339</v>
      </c>
      <c r="G80" s="71">
        <v>775</v>
      </c>
      <c r="H80" s="114" t="str">
        <f t="shared" si="3"/>
        <v/>
      </c>
      <c r="I80" s="97" t="s">
        <v>340</v>
      </c>
    </row>
    <row r="81" spans="2:9" s="124" customFormat="1" ht="60" x14ac:dyDescent="0.3">
      <c r="B81" s="118" t="s">
        <v>8</v>
      </c>
      <c r="C81" s="74" t="s">
        <v>341</v>
      </c>
      <c r="D81" s="98" t="s">
        <v>342</v>
      </c>
      <c r="E81" s="101"/>
      <c r="F81" s="118" t="s">
        <v>343</v>
      </c>
      <c r="G81" s="71">
        <v>600</v>
      </c>
      <c r="H81" s="114" t="str">
        <f t="shared" si="3"/>
        <v/>
      </c>
      <c r="I81" s="123">
        <v>8801089102935</v>
      </c>
    </row>
    <row r="82" spans="2:9" s="13" customFormat="1" ht="53.85" customHeight="1" x14ac:dyDescent="0.25">
      <c r="B82" s="66" t="s">
        <v>8</v>
      </c>
      <c r="C82" s="121" t="s">
        <v>344</v>
      </c>
      <c r="D82" s="84" t="s">
        <v>345</v>
      </c>
      <c r="E82" s="84"/>
      <c r="F82" s="93" t="s">
        <v>346</v>
      </c>
      <c r="G82" s="71">
        <v>950</v>
      </c>
      <c r="H82" s="114" t="str">
        <f t="shared" si="3"/>
        <v/>
      </c>
      <c r="I82" s="97" t="s">
        <v>347</v>
      </c>
    </row>
    <row r="83" spans="2:9" s="13" customFormat="1" ht="53.85" customHeight="1" x14ac:dyDescent="0.25">
      <c r="B83" s="66" t="s">
        <v>8</v>
      </c>
      <c r="C83" s="83" t="s">
        <v>348</v>
      </c>
      <c r="D83" s="122" t="s">
        <v>316</v>
      </c>
      <c r="E83" s="84"/>
      <c r="F83" s="125" t="s">
        <v>349</v>
      </c>
      <c r="G83" s="126">
        <v>470</v>
      </c>
      <c r="H83" s="114" t="str">
        <f t="shared" si="3"/>
        <v/>
      </c>
      <c r="I83" s="97">
        <v>8801089163332</v>
      </c>
    </row>
    <row r="84" spans="2:9" s="13" customFormat="1" ht="53.85" customHeight="1" x14ac:dyDescent="0.25">
      <c r="B84" s="66" t="s">
        <v>8</v>
      </c>
      <c r="C84" s="83" t="s">
        <v>350</v>
      </c>
      <c r="D84" s="122" t="s">
        <v>316</v>
      </c>
      <c r="E84" s="84"/>
      <c r="F84" s="125" t="s">
        <v>351</v>
      </c>
      <c r="G84" s="126">
        <v>470</v>
      </c>
      <c r="H84" s="114" t="str">
        <f t="shared" si="3"/>
        <v/>
      </c>
      <c r="I84" s="97">
        <v>8801089164216</v>
      </c>
    </row>
    <row r="85" spans="2:9" s="13" customFormat="1" ht="53.85" customHeight="1" x14ac:dyDescent="0.25">
      <c r="B85" s="66" t="s">
        <v>8</v>
      </c>
      <c r="C85" s="83" t="s">
        <v>352</v>
      </c>
      <c r="D85" s="122" t="s">
        <v>316</v>
      </c>
      <c r="E85" s="84"/>
      <c r="F85" s="125" t="s">
        <v>353</v>
      </c>
      <c r="G85" s="126">
        <v>470</v>
      </c>
      <c r="H85" s="114" t="str">
        <f t="shared" si="3"/>
        <v/>
      </c>
      <c r="I85" s="97">
        <v>8801089164735</v>
      </c>
    </row>
    <row r="86" spans="2:9" s="13" customFormat="1" ht="53.85" customHeight="1" x14ac:dyDescent="0.25">
      <c r="B86" s="66" t="s">
        <v>8</v>
      </c>
      <c r="C86" s="83" t="s">
        <v>354</v>
      </c>
      <c r="D86" s="122" t="s">
        <v>316</v>
      </c>
      <c r="E86" s="84"/>
      <c r="F86" s="125" t="s">
        <v>355</v>
      </c>
      <c r="G86" s="126">
        <v>680</v>
      </c>
      <c r="H86" s="114" t="str">
        <f t="shared" si="3"/>
        <v/>
      </c>
      <c r="I86" s="97">
        <v>8801089164278</v>
      </c>
    </row>
    <row r="87" spans="2:9" s="13" customFormat="1" ht="53.85" customHeight="1" x14ac:dyDescent="0.25">
      <c r="B87" s="66" t="s">
        <v>8</v>
      </c>
      <c r="C87" s="83" t="s">
        <v>356</v>
      </c>
      <c r="D87" s="95" t="s">
        <v>266</v>
      </c>
      <c r="E87" s="84"/>
      <c r="F87" s="125" t="s">
        <v>357</v>
      </c>
      <c r="G87" s="126">
        <v>470</v>
      </c>
      <c r="H87" s="114" t="str">
        <f t="shared" si="3"/>
        <v/>
      </c>
      <c r="I87" s="97">
        <v>8801089164360</v>
      </c>
    </row>
    <row r="88" spans="2:9" s="13" customFormat="1" ht="53.85" customHeight="1" x14ac:dyDescent="0.25">
      <c r="B88" s="66" t="s">
        <v>8</v>
      </c>
      <c r="C88" s="83" t="s">
        <v>358</v>
      </c>
      <c r="D88" s="95" t="s">
        <v>266</v>
      </c>
      <c r="E88" s="84"/>
      <c r="F88" s="125" t="s">
        <v>359</v>
      </c>
      <c r="G88" s="126">
        <v>470</v>
      </c>
      <c r="H88" s="114" t="str">
        <f t="shared" si="3"/>
        <v/>
      </c>
      <c r="I88" s="97">
        <v>8801089164513</v>
      </c>
    </row>
    <row r="89" spans="2:9" s="13" customFormat="1" ht="53.85" customHeight="1" x14ac:dyDescent="0.25">
      <c r="B89" s="66" t="s">
        <v>8</v>
      </c>
      <c r="C89" s="83" t="s">
        <v>360</v>
      </c>
      <c r="D89" s="95" t="s">
        <v>266</v>
      </c>
      <c r="E89" s="84"/>
      <c r="F89" s="125" t="s">
        <v>361</v>
      </c>
      <c r="G89" s="126">
        <v>470</v>
      </c>
      <c r="H89" s="114" t="str">
        <f t="shared" si="3"/>
        <v/>
      </c>
      <c r="I89" s="97">
        <v>8801089164568</v>
      </c>
    </row>
    <row r="90" spans="2:9" s="13" customFormat="1" ht="53.85" customHeight="1" x14ac:dyDescent="0.25">
      <c r="B90" s="66" t="s">
        <v>8</v>
      </c>
      <c r="C90" s="83" t="s">
        <v>362</v>
      </c>
      <c r="D90" s="95" t="s">
        <v>266</v>
      </c>
      <c r="E90" s="84"/>
      <c r="F90" s="125" t="s">
        <v>363</v>
      </c>
      <c r="G90" s="126">
        <v>680</v>
      </c>
      <c r="H90" s="114" t="str">
        <f t="shared" si="3"/>
        <v/>
      </c>
      <c r="I90" s="97">
        <v>8801089165046</v>
      </c>
    </row>
    <row r="91" spans="2:9" s="13" customFormat="1" ht="53.85" customHeight="1" x14ac:dyDescent="0.25">
      <c r="B91" s="66" t="s">
        <v>8</v>
      </c>
      <c r="C91" s="83" t="s">
        <v>364</v>
      </c>
      <c r="D91" s="113" t="s">
        <v>365</v>
      </c>
      <c r="E91" s="84"/>
      <c r="F91" s="125" t="s">
        <v>366</v>
      </c>
      <c r="G91" s="126">
        <v>370</v>
      </c>
      <c r="H91" s="114" t="str">
        <f t="shared" si="3"/>
        <v/>
      </c>
      <c r="I91" s="97">
        <v>8801089162991</v>
      </c>
    </row>
    <row r="92" spans="2:9" s="13" customFormat="1" ht="53.85" customHeight="1" x14ac:dyDescent="0.25">
      <c r="B92" s="66" t="s">
        <v>8</v>
      </c>
      <c r="C92" s="83" t="s">
        <v>367</v>
      </c>
      <c r="D92" s="113" t="s">
        <v>365</v>
      </c>
      <c r="E92" s="84"/>
      <c r="F92" s="125" t="s">
        <v>368</v>
      </c>
      <c r="G92" s="126">
        <v>370</v>
      </c>
      <c r="H92" s="114" t="str">
        <f t="shared" si="3"/>
        <v/>
      </c>
      <c r="I92" s="97">
        <v>8801089163004</v>
      </c>
    </row>
    <row r="93" spans="2:9" s="13" customFormat="1" ht="53.85" customHeight="1" x14ac:dyDescent="0.25">
      <c r="B93" s="66" t="s">
        <v>8</v>
      </c>
      <c r="C93" s="83" t="s">
        <v>369</v>
      </c>
      <c r="D93" s="113" t="s">
        <v>365</v>
      </c>
      <c r="E93" s="84"/>
      <c r="F93" s="125" t="s">
        <v>370</v>
      </c>
      <c r="G93" s="126">
        <v>370</v>
      </c>
      <c r="H93" s="114" t="str">
        <f t="shared" si="3"/>
        <v/>
      </c>
      <c r="I93" s="97">
        <v>8801089163967</v>
      </c>
    </row>
    <row r="94" spans="2:9" s="13" customFormat="1" ht="53.85" customHeight="1" x14ac:dyDescent="0.25">
      <c r="B94" s="66" t="s">
        <v>8</v>
      </c>
      <c r="C94" s="83" t="s">
        <v>371</v>
      </c>
      <c r="D94" s="113" t="s">
        <v>365</v>
      </c>
      <c r="E94" s="84"/>
      <c r="F94" s="125" t="s">
        <v>372</v>
      </c>
      <c r="G94" s="126">
        <v>615</v>
      </c>
      <c r="H94" s="114" t="str">
        <f t="shared" si="3"/>
        <v/>
      </c>
      <c r="I94" s="97">
        <v>8801089165817</v>
      </c>
    </row>
    <row r="95" spans="2:9" s="13" customFormat="1" ht="53.85" customHeight="1" x14ac:dyDescent="0.25">
      <c r="B95" s="66" t="s">
        <v>8</v>
      </c>
      <c r="C95" s="83" t="s">
        <v>373</v>
      </c>
      <c r="D95" s="113" t="s">
        <v>374</v>
      </c>
      <c r="E95" s="84"/>
      <c r="F95" s="125" t="s">
        <v>375</v>
      </c>
      <c r="G95" s="126">
        <v>370</v>
      </c>
      <c r="H95" s="114" t="str">
        <f t="shared" si="3"/>
        <v/>
      </c>
      <c r="I95" s="97">
        <v>8801089162540</v>
      </c>
    </row>
    <row r="96" spans="2:9" s="13" customFormat="1" ht="53.85" customHeight="1" x14ac:dyDescent="0.25">
      <c r="B96" s="66" t="s">
        <v>8</v>
      </c>
      <c r="C96" s="83" t="s">
        <v>376</v>
      </c>
      <c r="D96" s="113" t="s">
        <v>374</v>
      </c>
      <c r="E96" s="84"/>
      <c r="F96" s="125" t="s">
        <v>377</v>
      </c>
      <c r="G96" s="126">
        <v>370</v>
      </c>
      <c r="H96" s="114" t="str">
        <f t="shared" si="3"/>
        <v/>
      </c>
      <c r="I96" s="97">
        <v>8801089162656</v>
      </c>
    </row>
    <row r="97" spans="2:9" s="13" customFormat="1" ht="53.85" customHeight="1" x14ac:dyDescent="0.25">
      <c r="B97" s="66" t="s">
        <v>8</v>
      </c>
      <c r="C97" s="83" t="s">
        <v>378</v>
      </c>
      <c r="D97" s="95" t="s">
        <v>379</v>
      </c>
      <c r="E97" s="84"/>
      <c r="F97" s="125" t="s">
        <v>380</v>
      </c>
      <c r="G97" s="126">
        <v>470</v>
      </c>
      <c r="H97" s="114" t="str">
        <f t="shared" si="3"/>
        <v/>
      </c>
      <c r="I97" s="97">
        <v>8801089163868</v>
      </c>
    </row>
    <row r="98" spans="2:9" s="13" customFormat="1" ht="53.85" customHeight="1" x14ac:dyDescent="0.25">
      <c r="B98" s="66" t="s">
        <v>8</v>
      </c>
      <c r="C98" s="83" t="s">
        <v>381</v>
      </c>
      <c r="D98" s="95" t="s">
        <v>379</v>
      </c>
      <c r="E98" s="84"/>
      <c r="F98" s="125" t="s">
        <v>382</v>
      </c>
      <c r="G98" s="126">
        <v>470</v>
      </c>
      <c r="H98" s="114" t="str">
        <f t="shared" si="3"/>
        <v/>
      </c>
      <c r="I98" s="97">
        <v>8801089165299</v>
      </c>
    </row>
    <row r="99" spans="2:9" s="13" customFormat="1" ht="53.85" customHeight="1" x14ac:dyDescent="0.25">
      <c r="B99" s="66" t="s">
        <v>8</v>
      </c>
      <c r="C99" s="83" t="s">
        <v>383</v>
      </c>
      <c r="D99" s="95" t="s">
        <v>384</v>
      </c>
      <c r="E99" s="84"/>
      <c r="F99" s="125" t="s">
        <v>385</v>
      </c>
      <c r="G99" s="126">
        <v>675</v>
      </c>
      <c r="H99" s="114" t="str">
        <f>IF($H$3=0,"",G99-($H$3*G99/100))</f>
        <v/>
      </c>
      <c r="I99" s="97">
        <v>8801089153753</v>
      </c>
    </row>
    <row r="100" spans="2:9" s="128" customFormat="1" ht="24.6" x14ac:dyDescent="0.3">
      <c r="B100" s="61" t="s">
        <v>390</v>
      </c>
      <c r="C100" s="62"/>
      <c r="D100" s="63"/>
      <c r="E100" s="64"/>
      <c r="F100" s="64"/>
      <c r="G100" s="64"/>
      <c r="H100" s="64"/>
      <c r="I100" s="65"/>
    </row>
    <row r="101" spans="2:9" s="132" customFormat="1" ht="45" x14ac:dyDescent="0.3">
      <c r="B101" s="129" t="s">
        <v>8</v>
      </c>
      <c r="C101" s="130" t="s">
        <v>391</v>
      </c>
      <c r="D101" s="98" t="s">
        <v>392</v>
      </c>
      <c r="E101" s="101"/>
      <c r="F101" s="28" t="s">
        <v>393</v>
      </c>
      <c r="G101" s="79">
        <v>559</v>
      </c>
      <c r="H101" s="127" t="str">
        <f>IF($H$3=0,"",G101-($H$3*G101/100))</f>
        <v/>
      </c>
      <c r="I101" s="131">
        <v>8801089202314</v>
      </c>
    </row>
    <row r="102" spans="2:9" s="132" customFormat="1" ht="60" x14ac:dyDescent="0.3">
      <c r="B102" s="133" t="s">
        <v>8</v>
      </c>
      <c r="C102" s="130" t="s">
        <v>394</v>
      </c>
      <c r="D102" s="98" t="s">
        <v>395</v>
      </c>
      <c r="E102" s="99"/>
      <c r="F102" s="28" t="s">
        <v>396</v>
      </c>
      <c r="G102" s="79">
        <v>619</v>
      </c>
      <c r="H102" s="127" t="str">
        <f>IF($H$3=0,"",G102-($H$3*G102/100))</f>
        <v/>
      </c>
      <c r="I102" s="134">
        <v>8801089202703</v>
      </c>
    </row>
    <row r="103" spans="2:9" s="132" customFormat="1" ht="60" x14ac:dyDescent="0.3">
      <c r="B103" s="135" t="s">
        <v>8</v>
      </c>
      <c r="C103" s="136" t="s">
        <v>397</v>
      </c>
      <c r="D103" s="98" t="s">
        <v>398</v>
      </c>
      <c r="E103" s="99"/>
      <c r="F103" s="28" t="s">
        <v>399</v>
      </c>
      <c r="G103" s="79">
        <v>619</v>
      </c>
      <c r="H103" s="127" t="str">
        <f>IF($H$3=0,"",G103-($H$3*G103/100))</f>
        <v/>
      </c>
      <c r="I103" s="137">
        <v>8801089202390</v>
      </c>
    </row>
    <row r="104" spans="2:9" s="128" customFormat="1" ht="105" x14ac:dyDescent="0.3">
      <c r="B104" s="32" t="s">
        <v>8</v>
      </c>
      <c r="C104" s="15" t="s">
        <v>15</v>
      </c>
      <c r="D104" s="16" t="s">
        <v>16</v>
      </c>
      <c r="E104" s="32"/>
      <c r="F104" s="17" t="s">
        <v>17</v>
      </c>
      <c r="G104" s="18">
        <v>1300</v>
      </c>
      <c r="H104" s="127" t="str">
        <f t="shared" ref="H104:H105" si="4">IF($H$3=0,"",G104-($H$3*G104/100))</f>
        <v/>
      </c>
      <c r="I104" s="19">
        <v>8801089198082</v>
      </c>
    </row>
    <row r="105" spans="2:9" s="128" customFormat="1" ht="105" x14ac:dyDescent="0.3">
      <c r="B105" s="32" t="s">
        <v>8</v>
      </c>
      <c r="C105" s="15" t="s">
        <v>18</v>
      </c>
      <c r="D105" s="16" t="s">
        <v>19</v>
      </c>
      <c r="E105" s="32"/>
      <c r="F105" s="17" t="s">
        <v>20</v>
      </c>
      <c r="G105" s="18">
        <v>1400</v>
      </c>
      <c r="H105" s="127" t="str">
        <f t="shared" si="4"/>
        <v/>
      </c>
      <c r="I105" s="20">
        <v>8801089198273</v>
      </c>
    </row>
    <row r="106" spans="2:9" s="124" customFormat="1" ht="24.6" x14ac:dyDescent="0.3">
      <c r="B106" s="61" t="s">
        <v>407</v>
      </c>
      <c r="C106" s="62"/>
      <c r="D106" s="63"/>
      <c r="E106" s="64"/>
      <c r="F106" s="64"/>
      <c r="G106" s="64"/>
      <c r="H106" s="64"/>
      <c r="I106" s="65"/>
    </row>
    <row r="107" spans="2:9" s="141" customFormat="1" ht="90" x14ac:dyDescent="0.3">
      <c r="B107" s="73" t="s">
        <v>8</v>
      </c>
      <c r="C107" s="77" t="s">
        <v>408</v>
      </c>
      <c r="D107" s="75" t="s">
        <v>409</v>
      </c>
      <c r="E107" s="99"/>
      <c r="F107" s="102" t="s">
        <v>410</v>
      </c>
      <c r="G107" s="79">
        <v>1470</v>
      </c>
      <c r="H107" s="127" t="str">
        <f t="shared" ref="H107:H175" si="5">IF($H$3=0,"",G107-($H$3*G107/100))</f>
        <v/>
      </c>
      <c r="I107" s="103">
        <v>8801089199423</v>
      </c>
    </row>
    <row r="108" spans="2:9" s="124" customFormat="1" ht="90" x14ac:dyDescent="0.3">
      <c r="B108" s="73" t="s">
        <v>8</v>
      </c>
      <c r="C108" s="77" t="s">
        <v>411</v>
      </c>
      <c r="D108" s="75" t="s">
        <v>10</v>
      </c>
      <c r="E108" s="99"/>
      <c r="F108" s="102" t="s">
        <v>412</v>
      </c>
      <c r="G108" s="79">
        <v>1470</v>
      </c>
      <c r="H108" s="127" t="str">
        <f t="shared" si="5"/>
        <v/>
      </c>
      <c r="I108" s="103">
        <v>8801089199492</v>
      </c>
    </row>
    <row r="109" spans="2:9" s="124" customFormat="1" ht="90" x14ac:dyDescent="0.3">
      <c r="B109" s="73" t="s">
        <v>8</v>
      </c>
      <c r="C109" s="77" t="s">
        <v>413</v>
      </c>
      <c r="D109" s="75" t="s">
        <v>13</v>
      </c>
      <c r="E109" s="99"/>
      <c r="F109" s="102" t="s">
        <v>414</v>
      </c>
      <c r="G109" s="79">
        <v>1670</v>
      </c>
      <c r="H109" s="127" t="str">
        <f t="shared" si="5"/>
        <v/>
      </c>
      <c r="I109" s="103">
        <v>8801089199355</v>
      </c>
    </row>
    <row r="110" spans="2:9" s="141" customFormat="1" ht="75" x14ac:dyDescent="0.3">
      <c r="B110" s="73" t="s">
        <v>8</v>
      </c>
      <c r="C110" s="77" t="s">
        <v>415</v>
      </c>
      <c r="D110" s="75" t="s">
        <v>416</v>
      </c>
      <c r="E110" s="99"/>
      <c r="F110" s="102" t="s">
        <v>417</v>
      </c>
      <c r="G110" s="79">
        <v>1570</v>
      </c>
      <c r="H110" s="127" t="str">
        <f t="shared" si="5"/>
        <v/>
      </c>
      <c r="I110" s="103">
        <v>8801089199287</v>
      </c>
    </row>
    <row r="111" spans="2:9" s="141" customFormat="1" ht="75" x14ac:dyDescent="0.3">
      <c r="B111" s="73" t="s">
        <v>8</v>
      </c>
      <c r="C111" s="77" t="s">
        <v>418</v>
      </c>
      <c r="D111" s="75" t="s">
        <v>419</v>
      </c>
      <c r="E111" s="99"/>
      <c r="F111" s="102" t="s">
        <v>420</v>
      </c>
      <c r="G111" s="79">
        <v>1120</v>
      </c>
      <c r="H111" s="127" t="str">
        <f t="shared" si="5"/>
        <v/>
      </c>
      <c r="I111" s="103">
        <v>8801089199119</v>
      </c>
    </row>
    <row r="112" spans="2:9" s="141" customFormat="1" ht="90" x14ac:dyDescent="0.3">
      <c r="B112" s="32" t="s">
        <v>8</v>
      </c>
      <c r="C112" s="15" t="s">
        <v>9</v>
      </c>
      <c r="D112" s="16" t="s">
        <v>10</v>
      </c>
      <c r="E112" s="32"/>
      <c r="F112" s="17" t="s">
        <v>11</v>
      </c>
      <c r="G112" s="18">
        <v>1050</v>
      </c>
      <c r="H112" s="127" t="str">
        <f t="shared" si="5"/>
        <v/>
      </c>
      <c r="I112" s="19">
        <v>8801089198037</v>
      </c>
    </row>
    <row r="113" spans="2:9" s="141" customFormat="1" ht="105" x14ac:dyDescent="0.3">
      <c r="B113" s="32" t="s">
        <v>8</v>
      </c>
      <c r="C113" s="15" t="s">
        <v>12</v>
      </c>
      <c r="D113" s="16" t="s">
        <v>13</v>
      </c>
      <c r="E113" s="32"/>
      <c r="F113" s="17" t="s">
        <v>14</v>
      </c>
      <c r="G113" s="18">
        <v>1200</v>
      </c>
      <c r="H113" s="127" t="str">
        <f t="shared" si="5"/>
        <v/>
      </c>
      <c r="I113" s="19">
        <v>8801089198242</v>
      </c>
    </row>
    <row r="114" spans="2:9" s="141" customFormat="1" ht="105" x14ac:dyDescent="0.3">
      <c r="B114" s="32" t="s">
        <v>8</v>
      </c>
      <c r="C114" s="15" t="s">
        <v>33</v>
      </c>
      <c r="D114" s="16" t="s">
        <v>10</v>
      </c>
      <c r="E114" s="32"/>
      <c r="F114" s="17" t="s">
        <v>5649</v>
      </c>
      <c r="G114" s="18">
        <v>1200</v>
      </c>
      <c r="H114" s="127" t="str">
        <f t="shared" si="5"/>
        <v/>
      </c>
      <c r="I114" s="19">
        <v>8801089201126</v>
      </c>
    </row>
    <row r="115" spans="2:9" s="141" customFormat="1" ht="105" x14ac:dyDescent="0.3">
      <c r="B115" s="32" t="s">
        <v>8</v>
      </c>
      <c r="C115" s="15" t="s">
        <v>34</v>
      </c>
      <c r="D115" s="16" t="s">
        <v>13</v>
      </c>
      <c r="E115" s="32"/>
      <c r="F115" s="17" t="s">
        <v>5650</v>
      </c>
      <c r="G115" s="18">
        <v>1400</v>
      </c>
      <c r="H115" s="127" t="str">
        <f t="shared" si="5"/>
        <v/>
      </c>
      <c r="I115" s="20">
        <v>8801089203014</v>
      </c>
    </row>
    <row r="116" spans="2:9" s="141" customFormat="1" ht="90" x14ac:dyDescent="0.3">
      <c r="B116" s="32" t="s">
        <v>8</v>
      </c>
      <c r="C116" s="15" t="s">
        <v>35</v>
      </c>
      <c r="D116" s="16" t="s">
        <v>36</v>
      </c>
      <c r="E116" s="32"/>
      <c r="F116" s="17" t="s">
        <v>37</v>
      </c>
      <c r="G116" s="18">
        <v>900</v>
      </c>
      <c r="H116" s="127" t="str">
        <f t="shared" si="5"/>
        <v/>
      </c>
      <c r="I116" s="19">
        <v>8801089200808</v>
      </c>
    </row>
    <row r="117" spans="2:9" s="141" customFormat="1" ht="60" x14ac:dyDescent="0.3">
      <c r="B117" s="73" t="s">
        <v>8</v>
      </c>
      <c r="C117" s="87" t="s">
        <v>421</v>
      </c>
      <c r="D117" s="98" t="s">
        <v>422</v>
      </c>
      <c r="E117" s="99"/>
      <c r="F117" s="90" t="s">
        <v>423</v>
      </c>
      <c r="G117" s="79">
        <v>3900</v>
      </c>
      <c r="H117" s="127" t="str">
        <f t="shared" si="5"/>
        <v/>
      </c>
      <c r="I117" s="80">
        <v>8801089192059</v>
      </c>
    </row>
    <row r="118" spans="2:9" s="124" customFormat="1" ht="60" x14ac:dyDescent="0.3">
      <c r="B118" s="106" t="s">
        <v>8</v>
      </c>
      <c r="C118" s="107" t="s">
        <v>424</v>
      </c>
      <c r="D118" s="108" t="s">
        <v>425</v>
      </c>
      <c r="E118" s="109"/>
      <c r="F118" s="110" t="s">
        <v>426</v>
      </c>
      <c r="G118" s="111">
        <v>3600</v>
      </c>
      <c r="H118" s="127" t="str">
        <f t="shared" si="5"/>
        <v/>
      </c>
      <c r="I118" s="112">
        <v>8801089182166</v>
      </c>
    </row>
    <row r="119" spans="2:9" s="124" customFormat="1" ht="45" x14ac:dyDescent="0.3">
      <c r="B119" s="106" t="s">
        <v>8</v>
      </c>
      <c r="C119" s="107" t="s">
        <v>427</v>
      </c>
      <c r="D119" s="108" t="s">
        <v>428</v>
      </c>
      <c r="E119" s="109"/>
      <c r="F119" s="110" t="s">
        <v>429</v>
      </c>
      <c r="G119" s="111">
        <v>3350</v>
      </c>
      <c r="H119" s="127" t="str">
        <f t="shared" si="5"/>
        <v/>
      </c>
      <c r="I119" s="112">
        <v>8801089181992</v>
      </c>
    </row>
    <row r="120" spans="2:9" s="141" customFormat="1" ht="60" x14ac:dyDescent="0.3">
      <c r="B120" s="66" t="s">
        <v>8</v>
      </c>
      <c r="C120" s="92" t="s">
        <v>430</v>
      </c>
      <c r="D120" s="95" t="s">
        <v>431</v>
      </c>
      <c r="E120" s="96" t="s">
        <v>260</v>
      </c>
      <c r="F120" s="93" t="s">
        <v>432</v>
      </c>
      <c r="G120" s="71">
        <v>1250</v>
      </c>
      <c r="H120" s="114" t="str">
        <f t="shared" si="5"/>
        <v/>
      </c>
      <c r="I120" s="97">
        <v>8801089187758</v>
      </c>
    </row>
    <row r="121" spans="2:9" s="141" customFormat="1" ht="60" x14ac:dyDescent="0.3">
      <c r="B121" s="66" t="s">
        <v>8</v>
      </c>
      <c r="C121" s="92" t="s">
        <v>433</v>
      </c>
      <c r="D121" s="95" t="s">
        <v>434</v>
      </c>
      <c r="E121" s="96" t="s">
        <v>260</v>
      </c>
      <c r="F121" s="93" t="s">
        <v>435</v>
      </c>
      <c r="G121" s="71">
        <v>1350</v>
      </c>
      <c r="H121" s="114" t="str">
        <f t="shared" si="5"/>
        <v/>
      </c>
      <c r="I121" s="97">
        <v>8801089153685</v>
      </c>
    </row>
    <row r="122" spans="2:9" s="124" customFormat="1" ht="90" x14ac:dyDescent="0.3">
      <c r="B122" s="66" t="s">
        <v>8</v>
      </c>
      <c r="C122" s="83" t="s">
        <v>436</v>
      </c>
      <c r="D122" s="85" t="s">
        <v>437</v>
      </c>
      <c r="E122" s="69"/>
      <c r="F122" s="93" t="s">
        <v>438</v>
      </c>
      <c r="G122" s="115">
        <v>1300</v>
      </c>
      <c r="H122" s="114" t="str">
        <f t="shared" si="5"/>
        <v/>
      </c>
      <c r="I122" s="142" t="s">
        <v>439</v>
      </c>
    </row>
    <row r="123" spans="2:9" s="124" customFormat="1" ht="75" x14ac:dyDescent="0.3">
      <c r="B123" s="66" t="s">
        <v>8</v>
      </c>
      <c r="C123" s="83" t="s">
        <v>440</v>
      </c>
      <c r="D123" s="85" t="s">
        <v>441</v>
      </c>
      <c r="E123" s="69"/>
      <c r="F123" s="93" t="s">
        <v>442</v>
      </c>
      <c r="G123" s="115">
        <v>1200</v>
      </c>
      <c r="H123" s="114" t="str">
        <f t="shared" si="5"/>
        <v/>
      </c>
      <c r="I123" s="142" t="s">
        <v>443</v>
      </c>
    </row>
    <row r="124" spans="2:9" s="124" customFormat="1" ht="75" x14ac:dyDescent="0.3">
      <c r="B124" s="66" t="s">
        <v>8</v>
      </c>
      <c r="C124" s="83" t="s">
        <v>444</v>
      </c>
      <c r="D124" s="85" t="s">
        <v>445</v>
      </c>
      <c r="E124" s="69"/>
      <c r="F124" s="93" t="s">
        <v>446</v>
      </c>
      <c r="G124" s="115">
        <v>1200</v>
      </c>
      <c r="H124" s="114" t="str">
        <f t="shared" si="5"/>
        <v/>
      </c>
      <c r="I124" s="142" t="s">
        <v>447</v>
      </c>
    </row>
    <row r="125" spans="2:9" s="124" customFormat="1" ht="75" x14ac:dyDescent="0.3">
      <c r="B125" s="66" t="s">
        <v>8</v>
      </c>
      <c r="C125" s="83" t="s">
        <v>448</v>
      </c>
      <c r="D125" s="85" t="s">
        <v>449</v>
      </c>
      <c r="E125" s="69"/>
      <c r="F125" s="93" t="s">
        <v>450</v>
      </c>
      <c r="G125" s="115">
        <v>1200</v>
      </c>
      <c r="H125" s="114" t="str">
        <f t="shared" si="5"/>
        <v/>
      </c>
      <c r="I125" s="142" t="s">
        <v>451</v>
      </c>
    </row>
    <row r="126" spans="2:9" s="124" customFormat="1" ht="60" x14ac:dyDescent="0.3">
      <c r="B126" s="66" t="s">
        <v>8</v>
      </c>
      <c r="C126" s="83" t="s">
        <v>452</v>
      </c>
      <c r="D126" s="85" t="s">
        <v>453</v>
      </c>
      <c r="E126" s="69"/>
      <c r="F126" s="93" t="s">
        <v>454</v>
      </c>
      <c r="G126" s="115">
        <v>1100</v>
      </c>
      <c r="H126" s="114" t="str">
        <f t="shared" si="5"/>
        <v/>
      </c>
      <c r="I126" s="142" t="s">
        <v>455</v>
      </c>
    </row>
    <row r="127" spans="2:9" s="124" customFormat="1" ht="75" x14ac:dyDescent="0.3">
      <c r="B127" s="66" t="s">
        <v>8</v>
      </c>
      <c r="C127" s="83" t="s">
        <v>456</v>
      </c>
      <c r="D127" s="113" t="s">
        <v>457</v>
      </c>
      <c r="E127" s="69"/>
      <c r="F127" s="93" t="s">
        <v>458</v>
      </c>
      <c r="G127" s="115">
        <v>1100</v>
      </c>
      <c r="H127" s="114" t="str">
        <f t="shared" si="5"/>
        <v/>
      </c>
      <c r="I127" s="142" t="s">
        <v>459</v>
      </c>
    </row>
    <row r="128" spans="2:9" s="124" customFormat="1" ht="75" x14ac:dyDescent="0.3">
      <c r="B128" s="83" t="s">
        <v>8</v>
      </c>
      <c r="C128" s="83" t="s">
        <v>460</v>
      </c>
      <c r="D128" s="85" t="s">
        <v>461</v>
      </c>
      <c r="E128" s="85"/>
      <c r="F128" s="93" t="s">
        <v>462</v>
      </c>
      <c r="G128" s="115">
        <v>1350</v>
      </c>
      <c r="H128" s="114" t="str">
        <f t="shared" si="5"/>
        <v/>
      </c>
      <c r="I128" s="142">
        <v>8801089152510</v>
      </c>
    </row>
    <row r="129" spans="1:9" s="124" customFormat="1" ht="75" x14ac:dyDescent="0.3">
      <c r="B129" s="83" t="s">
        <v>8</v>
      </c>
      <c r="C129" s="83" t="s">
        <v>463</v>
      </c>
      <c r="D129" s="85" t="s">
        <v>464</v>
      </c>
      <c r="E129" s="85"/>
      <c r="F129" s="93" t="s">
        <v>465</v>
      </c>
      <c r="G129" s="115">
        <v>1250</v>
      </c>
      <c r="H129" s="114" t="str">
        <f t="shared" si="5"/>
        <v/>
      </c>
      <c r="I129" s="142">
        <v>8801089152558</v>
      </c>
    </row>
    <row r="130" spans="1:9" s="124" customFormat="1" ht="75" x14ac:dyDescent="0.3">
      <c r="B130" s="83" t="s">
        <v>8</v>
      </c>
      <c r="C130" s="83" t="s">
        <v>466</v>
      </c>
      <c r="D130" s="85" t="s">
        <v>467</v>
      </c>
      <c r="E130" s="85"/>
      <c r="F130" s="93" t="s">
        <v>468</v>
      </c>
      <c r="G130" s="115">
        <v>1250</v>
      </c>
      <c r="H130" s="114" t="str">
        <f t="shared" si="5"/>
        <v/>
      </c>
      <c r="I130" s="142">
        <v>8801089152688</v>
      </c>
    </row>
    <row r="131" spans="1:9" s="141" customFormat="1" ht="60" x14ac:dyDescent="0.3">
      <c r="B131" s="66" t="s">
        <v>8</v>
      </c>
      <c r="C131" s="143" t="s">
        <v>469</v>
      </c>
      <c r="D131" s="95" t="s">
        <v>470</v>
      </c>
      <c r="E131" s="85"/>
      <c r="F131" s="67" t="s">
        <v>471</v>
      </c>
      <c r="G131" s="71">
        <v>5000</v>
      </c>
      <c r="H131" s="114" t="str">
        <f t="shared" si="5"/>
        <v/>
      </c>
      <c r="I131" s="142">
        <v>8801089144898</v>
      </c>
    </row>
    <row r="132" spans="1:9" s="141" customFormat="1" ht="60" x14ac:dyDescent="0.25">
      <c r="B132" s="144" t="s">
        <v>8</v>
      </c>
      <c r="C132" s="145" t="s">
        <v>472</v>
      </c>
      <c r="D132" s="35" t="s">
        <v>62</v>
      </c>
      <c r="E132" s="39" t="s">
        <v>473</v>
      </c>
      <c r="F132" s="146" t="s">
        <v>474</v>
      </c>
      <c r="G132" s="147">
        <v>4500</v>
      </c>
      <c r="H132" s="114" t="str">
        <f t="shared" si="5"/>
        <v/>
      </c>
      <c r="I132" s="148">
        <v>8801089153555</v>
      </c>
    </row>
    <row r="133" spans="1:9" s="141" customFormat="1" ht="60" x14ac:dyDescent="0.3">
      <c r="B133" s="149" t="s">
        <v>8</v>
      </c>
      <c r="C133" s="121" t="s">
        <v>475</v>
      </c>
      <c r="D133" s="95" t="s">
        <v>476</v>
      </c>
      <c r="E133" s="95"/>
      <c r="F133" s="67" t="s">
        <v>477</v>
      </c>
      <c r="G133" s="100">
        <v>6300</v>
      </c>
      <c r="H133" s="114" t="str">
        <f t="shared" si="5"/>
        <v/>
      </c>
      <c r="I133" s="150">
        <v>8801089108593</v>
      </c>
    </row>
    <row r="134" spans="1:9" s="141" customFormat="1" ht="60" x14ac:dyDescent="0.3">
      <c r="B134" s="151" t="s">
        <v>8</v>
      </c>
      <c r="C134" s="151" t="s">
        <v>478</v>
      </c>
      <c r="D134" s="152" t="s">
        <v>479</v>
      </c>
      <c r="E134" s="81"/>
      <c r="F134" s="67" t="s">
        <v>480</v>
      </c>
      <c r="G134" s="100">
        <v>4350</v>
      </c>
      <c r="H134" s="114" t="str">
        <f t="shared" si="5"/>
        <v/>
      </c>
      <c r="I134" s="150">
        <v>8801089108531</v>
      </c>
    </row>
    <row r="135" spans="1:9" s="141" customFormat="1" ht="60" x14ac:dyDescent="0.3">
      <c r="B135" s="151" t="s">
        <v>8</v>
      </c>
      <c r="C135" s="151" t="s">
        <v>481</v>
      </c>
      <c r="D135" s="152" t="s">
        <v>479</v>
      </c>
      <c r="E135" s="81"/>
      <c r="F135" s="67" t="s">
        <v>482</v>
      </c>
      <c r="G135" s="100">
        <v>4000</v>
      </c>
      <c r="H135" s="114" t="str">
        <f t="shared" si="5"/>
        <v/>
      </c>
      <c r="I135" s="150">
        <v>8801089108456</v>
      </c>
    </row>
    <row r="136" spans="1:9" s="141" customFormat="1" ht="60" x14ac:dyDescent="0.3">
      <c r="B136" s="144" t="s">
        <v>8</v>
      </c>
      <c r="C136" s="153" t="s">
        <v>483</v>
      </c>
      <c r="D136" s="154" t="s">
        <v>484</v>
      </c>
      <c r="E136" s="39" t="s">
        <v>485</v>
      </c>
      <c r="F136" s="155" t="s">
        <v>486</v>
      </c>
      <c r="G136" s="147">
        <v>3300</v>
      </c>
      <c r="H136" s="114" t="str">
        <f t="shared" si="5"/>
        <v/>
      </c>
      <c r="I136" s="148">
        <v>8801089161680</v>
      </c>
    </row>
    <row r="137" spans="1:9" s="141" customFormat="1" ht="60" x14ac:dyDescent="0.3">
      <c r="B137" s="144" t="s">
        <v>8</v>
      </c>
      <c r="C137" s="153" t="s">
        <v>487</v>
      </c>
      <c r="D137" s="154" t="s">
        <v>488</v>
      </c>
      <c r="E137" s="39" t="s">
        <v>485</v>
      </c>
      <c r="F137" s="155" t="s">
        <v>489</v>
      </c>
      <c r="G137" s="147">
        <v>2900</v>
      </c>
      <c r="H137" s="114" t="str">
        <f t="shared" si="5"/>
        <v/>
      </c>
      <c r="I137" s="148">
        <v>8801089162236</v>
      </c>
    </row>
    <row r="138" spans="1:9" s="124" customFormat="1" ht="60" x14ac:dyDescent="0.3">
      <c r="B138" s="118" t="s">
        <v>8</v>
      </c>
      <c r="C138" s="120" t="s">
        <v>490</v>
      </c>
      <c r="D138" s="98" t="s">
        <v>491</v>
      </c>
      <c r="E138" s="88"/>
      <c r="F138" s="118" t="s">
        <v>492</v>
      </c>
      <c r="G138" s="71">
        <v>1700</v>
      </c>
      <c r="H138" s="114" t="str">
        <f t="shared" si="5"/>
        <v/>
      </c>
      <c r="I138" s="156">
        <v>8801089104007</v>
      </c>
    </row>
    <row r="139" spans="1:9" s="124" customFormat="1" ht="63.6" customHeight="1" x14ac:dyDescent="0.25">
      <c r="A139" s="2"/>
      <c r="B139" s="118" t="s">
        <v>8</v>
      </c>
      <c r="C139" s="120" t="s">
        <v>493</v>
      </c>
      <c r="D139" s="98" t="s">
        <v>494</v>
      </c>
      <c r="E139" s="88"/>
      <c r="F139" s="118" t="s">
        <v>495</v>
      </c>
      <c r="G139" s="71">
        <v>1200</v>
      </c>
      <c r="H139" s="114" t="str">
        <f t="shared" si="5"/>
        <v/>
      </c>
      <c r="I139" s="156">
        <v>8801089104076</v>
      </c>
    </row>
    <row r="140" spans="1:9" s="124" customFormat="1" ht="75" x14ac:dyDescent="0.25">
      <c r="A140" s="2"/>
      <c r="B140" s="73" t="s">
        <v>8</v>
      </c>
      <c r="C140" s="74" t="s">
        <v>496</v>
      </c>
      <c r="D140" s="117" t="s">
        <v>497</v>
      </c>
      <c r="E140" s="157"/>
      <c r="F140" s="118" t="s">
        <v>498</v>
      </c>
      <c r="G140" s="79">
        <v>1350</v>
      </c>
      <c r="H140" s="114" t="str">
        <f t="shared" si="5"/>
        <v/>
      </c>
      <c r="I140" s="150">
        <v>8801089103123</v>
      </c>
    </row>
    <row r="141" spans="1:9" s="124" customFormat="1" ht="75" x14ac:dyDescent="0.25">
      <c r="A141" s="2"/>
      <c r="B141" s="73" t="s">
        <v>8</v>
      </c>
      <c r="C141" s="74" t="s">
        <v>499</v>
      </c>
      <c r="D141" s="117" t="s">
        <v>500</v>
      </c>
      <c r="E141" s="88"/>
      <c r="F141" s="118" t="s">
        <v>501</v>
      </c>
      <c r="G141" s="79">
        <v>1400</v>
      </c>
      <c r="H141" s="114" t="str">
        <f t="shared" si="5"/>
        <v/>
      </c>
      <c r="I141" s="150">
        <v>8801089103239</v>
      </c>
    </row>
    <row r="142" spans="1:9" s="124" customFormat="1" ht="60" x14ac:dyDescent="0.25">
      <c r="A142" s="2"/>
      <c r="B142" s="73" t="s">
        <v>8</v>
      </c>
      <c r="C142" s="74" t="s">
        <v>502</v>
      </c>
      <c r="D142" s="117" t="s">
        <v>503</v>
      </c>
      <c r="E142" s="88"/>
      <c r="F142" s="118" t="s">
        <v>504</v>
      </c>
      <c r="G142" s="79">
        <v>1300</v>
      </c>
      <c r="H142" s="114" t="str">
        <f t="shared" si="5"/>
        <v/>
      </c>
      <c r="I142" s="150">
        <v>8801089103413</v>
      </c>
    </row>
    <row r="143" spans="1:9" s="124" customFormat="1" ht="45" x14ac:dyDescent="0.25">
      <c r="A143" s="2"/>
      <c r="B143" s="73" t="s">
        <v>8</v>
      </c>
      <c r="C143" s="74" t="s">
        <v>505</v>
      </c>
      <c r="D143" s="117" t="s">
        <v>506</v>
      </c>
      <c r="E143" s="157"/>
      <c r="F143" s="118" t="s">
        <v>507</v>
      </c>
      <c r="G143" s="79">
        <v>950</v>
      </c>
      <c r="H143" s="114" t="str">
        <f t="shared" si="5"/>
        <v/>
      </c>
      <c r="I143" s="150">
        <v>8801089103000</v>
      </c>
    </row>
    <row r="144" spans="1:9" s="141" customFormat="1" ht="60" x14ac:dyDescent="0.3">
      <c r="B144" s="66" t="s">
        <v>8</v>
      </c>
      <c r="C144" s="121" t="s">
        <v>508</v>
      </c>
      <c r="D144" s="95" t="s">
        <v>509</v>
      </c>
      <c r="E144" s="84"/>
      <c r="F144" s="93" t="s">
        <v>510</v>
      </c>
      <c r="G144" s="71">
        <v>1500</v>
      </c>
      <c r="H144" s="114" t="str">
        <f t="shared" si="5"/>
        <v/>
      </c>
      <c r="I144" s="158">
        <v>8801089102485</v>
      </c>
    </row>
    <row r="145" spans="2:9" s="141" customFormat="1" ht="96.75" customHeight="1" x14ac:dyDescent="0.3">
      <c r="B145" s="73" t="s">
        <v>8</v>
      </c>
      <c r="C145" s="120" t="s">
        <v>511</v>
      </c>
      <c r="D145" s="98" t="s">
        <v>512</v>
      </c>
      <c r="E145" s="96" t="s">
        <v>513</v>
      </c>
      <c r="F145" s="159" t="s">
        <v>514</v>
      </c>
      <c r="G145" s="160">
        <v>2000</v>
      </c>
      <c r="H145" s="114" t="str">
        <f t="shared" si="5"/>
        <v/>
      </c>
      <c r="I145" s="158">
        <v>849688013243</v>
      </c>
    </row>
    <row r="146" spans="2:9" s="141" customFormat="1" ht="60" x14ac:dyDescent="0.3">
      <c r="B146" s="66" t="s">
        <v>8</v>
      </c>
      <c r="C146" s="121" t="s">
        <v>515</v>
      </c>
      <c r="D146" s="95" t="s">
        <v>516</v>
      </c>
      <c r="E146" s="84"/>
      <c r="F146" s="93" t="s">
        <v>517</v>
      </c>
      <c r="G146" s="71">
        <v>1350</v>
      </c>
      <c r="H146" s="114" t="str">
        <f t="shared" si="5"/>
        <v/>
      </c>
      <c r="I146" s="158">
        <v>8801089102492</v>
      </c>
    </row>
    <row r="147" spans="2:9" s="141" customFormat="1" ht="75" x14ac:dyDescent="0.3">
      <c r="B147" s="66" t="s">
        <v>8</v>
      </c>
      <c r="C147" s="121" t="s">
        <v>518</v>
      </c>
      <c r="D147" s="95" t="s">
        <v>519</v>
      </c>
      <c r="E147" s="84"/>
      <c r="F147" s="93" t="s">
        <v>520</v>
      </c>
      <c r="G147" s="71">
        <v>1500</v>
      </c>
      <c r="H147" s="114" t="str">
        <f t="shared" si="5"/>
        <v/>
      </c>
      <c r="I147" s="158" t="s">
        <v>521</v>
      </c>
    </row>
    <row r="148" spans="2:9" s="141" customFormat="1" ht="92.4" x14ac:dyDescent="0.3">
      <c r="B148" s="161" t="s">
        <v>8</v>
      </c>
      <c r="C148" s="120" t="s">
        <v>522</v>
      </c>
      <c r="D148" s="98" t="s">
        <v>523</v>
      </c>
      <c r="E148" s="96" t="s">
        <v>513</v>
      </c>
      <c r="F148" s="159" t="s">
        <v>524</v>
      </c>
      <c r="G148" s="71">
        <v>2000</v>
      </c>
      <c r="H148" s="114" t="str">
        <f t="shared" si="5"/>
        <v/>
      </c>
      <c r="I148" s="158">
        <v>849688013236</v>
      </c>
    </row>
    <row r="149" spans="2:9" s="141" customFormat="1" ht="60" x14ac:dyDescent="0.3">
      <c r="B149" s="66" t="s">
        <v>8</v>
      </c>
      <c r="C149" s="92" t="s">
        <v>525</v>
      </c>
      <c r="D149" s="95" t="s">
        <v>526</v>
      </c>
      <c r="E149" s="96" t="s">
        <v>301</v>
      </c>
      <c r="F149" s="93" t="s">
        <v>527</v>
      </c>
      <c r="G149" s="71">
        <v>1620</v>
      </c>
      <c r="H149" s="114" t="str">
        <f t="shared" si="5"/>
        <v/>
      </c>
      <c r="I149" s="104">
        <v>8801089172662</v>
      </c>
    </row>
    <row r="150" spans="2:9" s="124" customFormat="1" ht="60" x14ac:dyDescent="0.3">
      <c r="B150" s="66" t="s">
        <v>8</v>
      </c>
      <c r="C150" s="121" t="s">
        <v>528</v>
      </c>
      <c r="D150" s="95" t="s">
        <v>437</v>
      </c>
      <c r="E150" s="84"/>
      <c r="F150" s="93" t="s">
        <v>529</v>
      </c>
      <c r="G150" s="71">
        <v>1150</v>
      </c>
      <c r="H150" s="114" t="str">
        <f t="shared" si="5"/>
        <v/>
      </c>
      <c r="I150" s="139" t="s">
        <v>530</v>
      </c>
    </row>
    <row r="151" spans="2:9" s="124" customFormat="1" ht="67.5" customHeight="1" x14ac:dyDescent="0.3">
      <c r="B151" s="66" t="s">
        <v>8</v>
      </c>
      <c r="C151" s="121" t="s">
        <v>531</v>
      </c>
      <c r="D151" s="95" t="s">
        <v>449</v>
      </c>
      <c r="E151" s="84"/>
      <c r="F151" s="93" t="s">
        <v>532</v>
      </c>
      <c r="G151" s="71">
        <v>1050</v>
      </c>
      <c r="H151" s="114" t="str">
        <f t="shared" si="5"/>
        <v/>
      </c>
      <c r="I151" s="139" t="s">
        <v>533</v>
      </c>
    </row>
    <row r="152" spans="2:9" s="124" customFormat="1" ht="45" x14ac:dyDescent="0.3">
      <c r="B152" s="66" t="s">
        <v>8</v>
      </c>
      <c r="C152" s="121" t="s">
        <v>534</v>
      </c>
      <c r="D152" s="95" t="s">
        <v>449</v>
      </c>
      <c r="E152" s="84"/>
      <c r="F152" s="93" t="s">
        <v>535</v>
      </c>
      <c r="G152" s="71">
        <v>650</v>
      </c>
      <c r="H152" s="114" t="str">
        <f t="shared" si="5"/>
        <v/>
      </c>
      <c r="I152" s="139" t="s">
        <v>536</v>
      </c>
    </row>
    <row r="153" spans="2:9" s="124" customFormat="1" ht="68.849999999999994" customHeight="1" x14ac:dyDescent="0.3">
      <c r="B153" s="66" t="s">
        <v>8</v>
      </c>
      <c r="C153" s="93" t="s">
        <v>537</v>
      </c>
      <c r="D153" s="95" t="s">
        <v>437</v>
      </c>
      <c r="E153" s="81"/>
      <c r="F153" s="93" t="s">
        <v>538</v>
      </c>
      <c r="G153" s="71">
        <v>650</v>
      </c>
      <c r="H153" s="114" t="str">
        <f t="shared" si="5"/>
        <v/>
      </c>
      <c r="I153" s="139" t="s">
        <v>539</v>
      </c>
    </row>
    <row r="154" spans="2:9" s="141" customFormat="1" ht="45" x14ac:dyDescent="0.3">
      <c r="B154" s="66" t="s">
        <v>8</v>
      </c>
      <c r="C154" s="121" t="s">
        <v>540</v>
      </c>
      <c r="D154" s="95" t="s">
        <v>541</v>
      </c>
      <c r="E154" s="84"/>
      <c r="F154" s="93" t="s">
        <v>542</v>
      </c>
      <c r="G154" s="71">
        <v>399</v>
      </c>
      <c r="H154" s="114" t="str">
        <f t="shared" si="5"/>
        <v/>
      </c>
      <c r="I154" s="162" t="s">
        <v>543</v>
      </c>
    </row>
    <row r="155" spans="2:9" s="141" customFormat="1" ht="60.6" x14ac:dyDescent="0.3">
      <c r="B155" s="73" t="s">
        <v>8</v>
      </c>
      <c r="C155" s="120" t="s">
        <v>544</v>
      </c>
      <c r="D155" s="163" t="s">
        <v>545</v>
      </c>
      <c r="E155" s="88"/>
      <c r="F155" s="118" t="s">
        <v>546</v>
      </c>
      <c r="G155" s="79">
        <v>399</v>
      </c>
      <c r="H155" s="114" t="str">
        <f t="shared" si="5"/>
        <v/>
      </c>
      <c r="I155" s="162">
        <v>8801089133465</v>
      </c>
    </row>
    <row r="156" spans="2:9" s="124" customFormat="1" ht="60" x14ac:dyDescent="0.3">
      <c r="B156" s="66" t="s">
        <v>8</v>
      </c>
      <c r="C156" s="121" t="s">
        <v>547</v>
      </c>
      <c r="D156" s="122" t="s">
        <v>548</v>
      </c>
      <c r="E156" s="84"/>
      <c r="F156" s="93" t="s">
        <v>549</v>
      </c>
      <c r="G156" s="71">
        <v>1150</v>
      </c>
      <c r="H156" s="114" t="str">
        <f t="shared" si="5"/>
        <v/>
      </c>
      <c r="I156" s="139" t="s">
        <v>550</v>
      </c>
    </row>
    <row r="157" spans="2:9" s="124" customFormat="1" ht="67.5" customHeight="1" x14ac:dyDescent="0.3">
      <c r="B157" s="66" t="s">
        <v>8</v>
      </c>
      <c r="C157" s="93" t="s">
        <v>551</v>
      </c>
      <c r="D157" s="122" t="s">
        <v>548</v>
      </c>
      <c r="E157" s="81"/>
      <c r="F157" s="93" t="s">
        <v>552</v>
      </c>
      <c r="G157" s="71">
        <v>650</v>
      </c>
      <c r="H157" s="114" t="str">
        <f t="shared" si="5"/>
        <v/>
      </c>
      <c r="I157" s="139" t="s">
        <v>553</v>
      </c>
    </row>
    <row r="158" spans="2:9" s="124" customFormat="1" ht="64.5" customHeight="1" x14ac:dyDescent="0.3">
      <c r="B158" s="66" t="s">
        <v>8</v>
      </c>
      <c r="C158" s="93" t="s">
        <v>554</v>
      </c>
      <c r="D158" s="122" t="s">
        <v>548</v>
      </c>
      <c r="E158" s="81"/>
      <c r="F158" s="93" t="s">
        <v>555</v>
      </c>
      <c r="G158" s="71">
        <v>650</v>
      </c>
      <c r="H158" s="114" t="str">
        <f t="shared" si="5"/>
        <v/>
      </c>
      <c r="I158" s="139" t="s">
        <v>556</v>
      </c>
    </row>
    <row r="159" spans="2:9" s="124" customFormat="1" ht="62.4" customHeight="1" x14ac:dyDescent="0.3">
      <c r="B159" s="66" t="s">
        <v>8</v>
      </c>
      <c r="C159" s="121" t="s">
        <v>557</v>
      </c>
      <c r="D159" s="113" t="s">
        <v>558</v>
      </c>
      <c r="E159" s="84"/>
      <c r="F159" s="93" t="s">
        <v>559</v>
      </c>
      <c r="G159" s="71">
        <v>1050</v>
      </c>
      <c r="H159" s="114" t="str">
        <f t="shared" si="5"/>
        <v/>
      </c>
      <c r="I159" s="139" t="s">
        <v>560</v>
      </c>
    </row>
    <row r="160" spans="2:9" s="124" customFormat="1" ht="67.5" customHeight="1" x14ac:dyDescent="0.3">
      <c r="B160" s="66" t="s">
        <v>8</v>
      </c>
      <c r="C160" s="121" t="s">
        <v>561</v>
      </c>
      <c r="D160" s="113" t="s">
        <v>457</v>
      </c>
      <c r="E160" s="84"/>
      <c r="F160" s="93" t="s">
        <v>562</v>
      </c>
      <c r="G160" s="71">
        <v>950</v>
      </c>
      <c r="H160" s="114" t="str">
        <f t="shared" si="5"/>
        <v/>
      </c>
      <c r="I160" s="139" t="s">
        <v>563</v>
      </c>
    </row>
    <row r="161" spans="2:9" s="124" customFormat="1" ht="45" x14ac:dyDescent="0.3">
      <c r="B161" s="66" t="s">
        <v>8</v>
      </c>
      <c r="C161" s="121" t="s">
        <v>564</v>
      </c>
      <c r="D161" s="113" t="s">
        <v>457</v>
      </c>
      <c r="E161" s="84"/>
      <c r="F161" s="93" t="s">
        <v>565</v>
      </c>
      <c r="G161" s="71">
        <v>600</v>
      </c>
      <c r="H161" s="114" t="str">
        <f t="shared" si="5"/>
        <v/>
      </c>
      <c r="I161" s="139" t="s">
        <v>566</v>
      </c>
    </row>
    <row r="162" spans="2:9" s="124" customFormat="1" ht="60" x14ac:dyDescent="0.3">
      <c r="B162" s="66" t="s">
        <v>8</v>
      </c>
      <c r="C162" s="93" t="s">
        <v>567</v>
      </c>
      <c r="D162" s="113" t="s">
        <v>558</v>
      </c>
      <c r="E162" s="81"/>
      <c r="F162" s="93" t="s">
        <v>568</v>
      </c>
      <c r="G162" s="71">
        <v>600</v>
      </c>
      <c r="H162" s="114" t="str">
        <f t="shared" si="5"/>
        <v/>
      </c>
      <c r="I162" s="139" t="s">
        <v>569</v>
      </c>
    </row>
    <row r="163" spans="2:9" s="124" customFormat="1" ht="60" x14ac:dyDescent="0.3">
      <c r="B163" s="118" t="s">
        <v>8</v>
      </c>
      <c r="C163" s="164" t="s">
        <v>570</v>
      </c>
      <c r="D163" s="98" t="s">
        <v>571</v>
      </c>
      <c r="E163" s="99"/>
      <c r="F163" s="118" t="s">
        <v>572</v>
      </c>
      <c r="G163" s="71">
        <v>500</v>
      </c>
      <c r="H163" s="114" t="str">
        <f t="shared" si="5"/>
        <v/>
      </c>
      <c r="I163" s="123">
        <v>8801089102850</v>
      </c>
    </row>
    <row r="164" spans="2:9" s="141" customFormat="1" ht="75" x14ac:dyDescent="0.3">
      <c r="B164" s="66" t="s">
        <v>8</v>
      </c>
      <c r="C164" s="165" t="s">
        <v>573</v>
      </c>
      <c r="D164" s="95" t="s">
        <v>574</v>
      </c>
      <c r="E164" s="95"/>
      <c r="F164" s="67" t="s">
        <v>575</v>
      </c>
      <c r="G164" s="100">
        <v>810</v>
      </c>
      <c r="H164" s="114" t="str">
        <f t="shared" si="5"/>
        <v/>
      </c>
      <c r="I164" s="162" t="s">
        <v>576</v>
      </c>
    </row>
    <row r="165" spans="2:9" s="141" customFormat="1" ht="45" x14ac:dyDescent="0.3">
      <c r="B165" s="66" t="s">
        <v>8</v>
      </c>
      <c r="C165" s="165" t="s">
        <v>577</v>
      </c>
      <c r="D165" s="95" t="s">
        <v>574</v>
      </c>
      <c r="E165" s="95"/>
      <c r="F165" s="67" t="s">
        <v>578</v>
      </c>
      <c r="G165" s="71">
        <v>670</v>
      </c>
      <c r="H165" s="114" t="str">
        <f t="shared" si="5"/>
        <v/>
      </c>
      <c r="I165" s="162">
        <v>8801089132093</v>
      </c>
    </row>
    <row r="166" spans="2:9" s="141" customFormat="1" ht="60" x14ac:dyDescent="0.3">
      <c r="B166" s="66" t="s">
        <v>8</v>
      </c>
      <c r="C166" s="165" t="s">
        <v>579</v>
      </c>
      <c r="D166" s="95" t="s">
        <v>574</v>
      </c>
      <c r="E166" s="95"/>
      <c r="F166" s="93" t="s">
        <v>580</v>
      </c>
      <c r="G166" s="71">
        <v>670</v>
      </c>
      <c r="H166" s="114" t="str">
        <f t="shared" si="5"/>
        <v/>
      </c>
      <c r="I166" s="162" t="s">
        <v>581</v>
      </c>
    </row>
    <row r="167" spans="2:9" s="141" customFormat="1" ht="60" x14ac:dyDescent="0.3">
      <c r="B167" s="66" t="s">
        <v>8</v>
      </c>
      <c r="C167" s="165" t="s">
        <v>582</v>
      </c>
      <c r="D167" s="95" t="s">
        <v>574</v>
      </c>
      <c r="E167" s="95"/>
      <c r="F167" s="67" t="s">
        <v>583</v>
      </c>
      <c r="G167" s="71">
        <v>740</v>
      </c>
      <c r="H167" s="114" t="str">
        <f t="shared" si="5"/>
        <v/>
      </c>
      <c r="I167" s="162">
        <v>8801089132130</v>
      </c>
    </row>
    <row r="168" spans="2:9" s="141" customFormat="1" ht="60" x14ac:dyDescent="0.3">
      <c r="B168" s="66" t="s">
        <v>8</v>
      </c>
      <c r="C168" s="165" t="s">
        <v>584</v>
      </c>
      <c r="D168" s="95" t="s">
        <v>574</v>
      </c>
      <c r="E168" s="95"/>
      <c r="F168" s="67" t="s">
        <v>585</v>
      </c>
      <c r="G168" s="71">
        <v>740</v>
      </c>
      <c r="H168" s="114" t="str">
        <f t="shared" si="5"/>
        <v/>
      </c>
      <c r="I168" s="162">
        <v>8801089132147</v>
      </c>
    </row>
    <row r="169" spans="2:9" s="141" customFormat="1" ht="60" x14ac:dyDescent="0.3">
      <c r="B169" s="121" t="s">
        <v>8</v>
      </c>
      <c r="C169" s="166" t="s">
        <v>586</v>
      </c>
      <c r="D169" s="167" t="s">
        <v>587</v>
      </c>
      <c r="E169" s="167"/>
      <c r="F169" s="125" t="s">
        <v>588</v>
      </c>
      <c r="G169" s="140">
        <v>1500</v>
      </c>
      <c r="H169" s="114" t="str">
        <f t="shared" si="5"/>
        <v/>
      </c>
      <c r="I169" s="162">
        <v>8801089144935</v>
      </c>
    </row>
    <row r="170" spans="2:9" s="141" customFormat="1" ht="45" x14ac:dyDescent="0.3">
      <c r="B170" s="121" t="s">
        <v>8</v>
      </c>
      <c r="C170" s="166" t="s">
        <v>589</v>
      </c>
      <c r="D170" s="167" t="s">
        <v>587</v>
      </c>
      <c r="E170" s="167"/>
      <c r="F170" s="125" t="s">
        <v>590</v>
      </c>
      <c r="G170" s="140">
        <v>1400</v>
      </c>
      <c r="H170" s="114" t="str">
        <f t="shared" si="5"/>
        <v/>
      </c>
      <c r="I170" s="162">
        <v>8801089173782</v>
      </c>
    </row>
    <row r="171" spans="2:9" s="124" customFormat="1" ht="45" x14ac:dyDescent="0.3">
      <c r="B171" s="66" t="s">
        <v>8</v>
      </c>
      <c r="C171" s="121" t="s">
        <v>591</v>
      </c>
      <c r="D171" s="84" t="s">
        <v>592</v>
      </c>
      <c r="E171" s="84"/>
      <c r="F171" s="93" t="s">
        <v>593</v>
      </c>
      <c r="G171" s="71">
        <v>850</v>
      </c>
      <c r="H171" s="114" t="str">
        <f t="shared" si="5"/>
        <v/>
      </c>
      <c r="I171" s="139" t="s">
        <v>594</v>
      </c>
    </row>
    <row r="172" spans="2:9" s="124" customFormat="1" ht="75.599999999999994" x14ac:dyDescent="0.3">
      <c r="B172" s="73" t="s">
        <v>8</v>
      </c>
      <c r="C172" s="120" t="s">
        <v>595</v>
      </c>
      <c r="D172" s="88" t="s">
        <v>596</v>
      </c>
      <c r="E172" s="88"/>
      <c r="F172" s="118" t="s">
        <v>597</v>
      </c>
      <c r="G172" s="79">
        <v>510</v>
      </c>
      <c r="H172" s="114" t="str">
        <f t="shared" si="5"/>
        <v/>
      </c>
      <c r="I172" s="168" t="s">
        <v>598</v>
      </c>
    </row>
    <row r="173" spans="2:9" s="141" customFormat="1" ht="60" x14ac:dyDescent="0.3">
      <c r="B173" s="66" t="s">
        <v>8</v>
      </c>
      <c r="C173" s="169" t="s">
        <v>599</v>
      </c>
      <c r="D173" s="95" t="s">
        <v>437</v>
      </c>
      <c r="E173" s="95"/>
      <c r="F173" s="93" t="s">
        <v>600</v>
      </c>
      <c r="G173" s="71">
        <v>925</v>
      </c>
      <c r="H173" s="114" t="str">
        <f t="shared" si="5"/>
        <v/>
      </c>
      <c r="I173" s="139">
        <v>8801089133014</v>
      </c>
    </row>
    <row r="174" spans="2:9" s="141" customFormat="1" ht="45" x14ac:dyDescent="0.3">
      <c r="B174" s="66" t="s">
        <v>8</v>
      </c>
      <c r="C174" s="143" t="s">
        <v>601</v>
      </c>
      <c r="D174" s="95" t="s">
        <v>449</v>
      </c>
      <c r="E174" s="95"/>
      <c r="F174" s="93" t="s">
        <v>602</v>
      </c>
      <c r="G174" s="71">
        <v>825</v>
      </c>
      <c r="H174" s="114" t="str">
        <f t="shared" si="5"/>
        <v/>
      </c>
      <c r="I174" s="139">
        <v>8801089132024</v>
      </c>
    </row>
    <row r="175" spans="2:9" s="141" customFormat="1" ht="45" x14ac:dyDescent="0.3">
      <c r="B175" s="66" t="s">
        <v>8</v>
      </c>
      <c r="C175" s="143" t="s">
        <v>603</v>
      </c>
      <c r="D175" s="84" t="s">
        <v>558</v>
      </c>
      <c r="E175" s="95"/>
      <c r="F175" s="93" t="s">
        <v>604</v>
      </c>
      <c r="G175" s="71">
        <v>825</v>
      </c>
      <c r="H175" s="114" t="str">
        <f t="shared" si="5"/>
        <v/>
      </c>
      <c r="I175" s="139">
        <v>8801089132000</v>
      </c>
    </row>
    <row r="176" spans="2:9" s="141" customFormat="1" ht="45" x14ac:dyDescent="0.3">
      <c r="B176" s="66" t="s">
        <v>8</v>
      </c>
      <c r="C176" s="143" t="s">
        <v>605</v>
      </c>
      <c r="D176" s="95" t="s">
        <v>457</v>
      </c>
      <c r="E176" s="95"/>
      <c r="F176" s="93" t="s">
        <v>606</v>
      </c>
      <c r="G176" s="71">
        <v>725</v>
      </c>
      <c r="H176" s="114" t="str">
        <f t="shared" ref="H176:H226" si="6">IF($H$3=0,"",G176-($H$3*G176/100))</f>
        <v/>
      </c>
      <c r="I176" s="139">
        <v>8801089131973</v>
      </c>
    </row>
    <row r="177" spans="2:9" s="141" customFormat="1" ht="60" customHeight="1" x14ac:dyDescent="0.3">
      <c r="B177" s="66" t="s">
        <v>8</v>
      </c>
      <c r="C177" s="169" t="s">
        <v>607</v>
      </c>
      <c r="D177" s="95" t="s">
        <v>548</v>
      </c>
      <c r="E177" s="95"/>
      <c r="F177" s="93" t="s">
        <v>608</v>
      </c>
      <c r="G177" s="71">
        <v>925</v>
      </c>
      <c r="H177" s="114" t="str">
        <f t="shared" si="6"/>
        <v/>
      </c>
      <c r="I177" s="139">
        <v>8801089132833</v>
      </c>
    </row>
    <row r="178" spans="2:9" s="141" customFormat="1" ht="45" x14ac:dyDescent="0.3">
      <c r="B178" s="106" t="s">
        <v>8</v>
      </c>
      <c r="C178" s="170" t="s">
        <v>609</v>
      </c>
      <c r="D178" s="163" t="s">
        <v>610</v>
      </c>
      <c r="E178" s="76" t="s">
        <v>611</v>
      </c>
      <c r="F178" s="171" t="s">
        <v>612</v>
      </c>
      <c r="G178" s="71">
        <v>709</v>
      </c>
      <c r="H178" s="114" t="str">
        <f t="shared" si="6"/>
        <v/>
      </c>
      <c r="I178" s="139">
        <v>8801089102751</v>
      </c>
    </row>
    <row r="179" spans="2:9" s="141" customFormat="1" ht="45" x14ac:dyDescent="0.3">
      <c r="B179" s="172" t="s">
        <v>8</v>
      </c>
      <c r="C179" s="173" t="s">
        <v>613</v>
      </c>
      <c r="D179" s="122" t="s">
        <v>614</v>
      </c>
      <c r="E179" s="174" t="s">
        <v>615</v>
      </c>
      <c r="F179" s="105" t="s">
        <v>616</v>
      </c>
      <c r="G179" s="71">
        <v>750</v>
      </c>
      <c r="H179" s="114" t="str">
        <f t="shared" si="6"/>
        <v/>
      </c>
      <c r="I179" s="139">
        <v>8801089165879</v>
      </c>
    </row>
    <row r="180" spans="2:9" s="141" customFormat="1" ht="60" x14ac:dyDescent="0.3">
      <c r="B180" s="172" t="s">
        <v>8</v>
      </c>
      <c r="C180" s="173" t="s">
        <v>617</v>
      </c>
      <c r="D180" s="122" t="s">
        <v>548</v>
      </c>
      <c r="E180" s="822" t="s">
        <v>5637</v>
      </c>
      <c r="F180" s="105" t="s">
        <v>618</v>
      </c>
      <c r="G180" s="71">
        <v>379</v>
      </c>
      <c r="H180" s="114" t="str">
        <f t="shared" si="6"/>
        <v/>
      </c>
      <c r="I180" s="139">
        <v>8801089163905</v>
      </c>
    </row>
    <row r="181" spans="2:9" s="124" customFormat="1" ht="45" x14ac:dyDescent="0.3">
      <c r="B181" s="133" t="s">
        <v>8</v>
      </c>
      <c r="C181" s="130" t="s">
        <v>619</v>
      </c>
      <c r="D181" s="175" t="s">
        <v>548</v>
      </c>
      <c r="E181" s="99" t="s">
        <v>620</v>
      </c>
      <c r="F181" s="176" t="s">
        <v>621</v>
      </c>
      <c r="G181" s="18">
        <v>379</v>
      </c>
      <c r="H181" s="127" t="str">
        <f>IF($H$3=0,"",G181-($H$3*G181/100))</f>
        <v/>
      </c>
      <c r="I181" s="137">
        <v>8801089209023</v>
      </c>
    </row>
    <row r="182" spans="2:9" s="141" customFormat="1" ht="45" x14ac:dyDescent="0.3">
      <c r="B182" s="172" t="s">
        <v>8</v>
      </c>
      <c r="C182" s="173" t="s">
        <v>622</v>
      </c>
      <c r="D182" s="122" t="s">
        <v>548</v>
      </c>
      <c r="E182" s="822" t="s">
        <v>388</v>
      </c>
      <c r="F182" s="105" t="s">
        <v>623</v>
      </c>
      <c r="G182" s="71">
        <v>379</v>
      </c>
      <c r="H182" s="114" t="str">
        <f t="shared" si="6"/>
        <v/>
      </c>
      <c r="I182" s="139">
        <v>8801089164629</v>
      </c>
    </row>
    <row r="183" spans="2:9" s="141" customFormat="1" ht="45" x14ac:dyDescent="0.3">
      <c r="B183" s="172" t="s">
        <v>8</v>
      </c>
      <c r="C183" s="173" t="s">
        <v>624</v>
      </c>
      <c r="D183" s="122" t="s">
        <v>548</v>
      </c>
      <c r="E183" s="95"/>
      <c r="F183" s="105" t="s">
        <v>625</v>
      </c>
      <c r="G183" s="71">
        <v>379</v>
      </c>
      <c r="H183" s="114" t="str">
        <f t="shared" si="6"/>
        <v/>
      </c>
      <c r="I183" s="139">
        <v>8801089164742</v>
      </c>
    </row>
    <row r="184" spans="2:9" s="141" customFormat="1" ht="45" x14ac:dyDescent="0.3">
      <c r="B184" s="172" t="s">
        <v>8</v>
      </c>
      <c r="C184" s="173" t="s">
        <v>626</v>
      </c>
      <c r="D184" s="122" t="s">
        <v>548</v>
      </c>
      <c r="E184" s="822" t="s">
        <v>388</v>
      </c>
      <c r="F184" s="105" t="s">
        <v>627</v>
      </c>
      <c r="G184" s="71">
        <v>519</v>
      </c>
      <c r="H184" s="114" t="str">
        <f t="shared" si="6"/>
        <v/>
      </c>
      <c r="I184" s="139">
        <v>8801089165473</v>
      </c>
    </row>
    <row r="185" spans="2:9" s="141" customFormat="1" ht="60" x14ac:dyDescent="0.3">
      <c r="B185" s="172" t="s">
        <v>8</v>
      </c>
      <c r="C185" s="173" t="s">
        <v>628</v>
      </c>
      <c r="D185" s="95" t="s">
        <v>437</v>
      </c>
      <c r="E185" s="822" t="s">
        <v>5638</v>
      </c>
      <c r="F185" s="105" t="s">
        <v>629</v>
      </c>
      <c r="G185" s="71">
        <v>395</v>
      </c>
      <c r="H185" s="114" t="str">
        <f>IF($H$3=0,"",G185-($H$3*G185/100))</f>
        <v/>
      </c>
      <c r="I185" s="139">
        <v>8801089164094</v>
      </c>
    </row>
    <row r="186" spans="2:9" s="124" customFormat="1" ht="45" x14ac:dyDescent="0.3">
      <c r="B186" s="133" t="s">
        <v>8</v>
      </c>
      <c r="C186" s="130" t="s">
        <v>630</v>
      </c>
      <c r="D186" s="177" t="s">
        <v>437</v>
      </c>
      <c r="E186" s="99" t="s">
        <v>620</v>
      </c>
      <c r="F186" s="176" t="s">
        <v>631</v>
      </c>
      <c r="G186" s="18">
        <v>395</v>
      </c>
      <c r="H186" s="127" t="str">
        <f t="shared" si="6"/>
        <v/>
      </c>
      <c r="I186" s="178">
        <v>8801089209429</v>
      </c>
    </row>
    <row r="187" spans="2:9" s="124" customFormat="1" ht="45" x14ac:dyDescent="0.3">
      <c r="B187" s="106" t="s">
        <v>8</v>
      </c>
      <c r="C187" s="170" t="s">
        <v>632</v>
      </c>
      <c r="D187" s="98" t="s">
        <v>437</v>
      </c>
      <c r="E187" s="822" t="s">
        <v>388</v>
      </c>
      <c r="F187" s="171" t="s">
        <v>633</v>
      </c>
      <c r="G187" s="79">
        <v>395</v>
      </c>
      <c r="H187" s="127" t="str">
        <f t="shared" si="6"/>
        <v/>
      </c>
      <c r="I187" s="168">
        <v>8801089165114</v>
      </c>
    </row>
    <row r="188" spans="2:9" s="124" customFormat="1" ht="45" x14ac:dyDescent="0.3">
      <c r="B188" s="106" t="s">
        <v>8</v>
      </c>
      <c r="C188" s="170" t="s">
        <v>634</v>
      </c>
      <c r="D188" s="179" t="s">
        <v>635</v>
      </c>
      <c r="E188" s="180"/>
      <c r="F188" s="171" t="s">
        <v>636</v>
      </c>
      <c r="G188" s="79">
        <v>399</v>
      </c>
      <c r="H188" s="127" t="str">
        <f t="shared" si="6"/>
        <v/>
      </c>
      <c r="I188" s="168">
        <v>8801089174345</v>
      </c>
    </row>
    <row r="189" spans="2:9" s="124" customFormat="1" ht="45" x14ac:dyDescent="0.3">
      <c r="B189" s="106" t="s">
        <v>8</v>
      </c>
      <c r="C189" s="170" t="s">
        <v>637</v>
      </c>
      <c r="D189" s="98" t="s">
        <v>437</v>
      </c>
      <c r="E189" s="98"/>
      <c r="F189" s="171" t="s">
        <v>638</v>
      </c>
      <c r="G189" s="79">
        <v>395</v>
      </c>
      <c r="H189" s="127" t="str">
        <f t="shared" si="6"/>
        <v/>
      </c>
      <c r="I189" s="168">
        <v>8801089165220</v>
      </c>
    </row>
    <row r="190" spans="2:9" s="124" customFormat="1" ht="60" x14ac:dyDescent="0.3">
      <c r="B190" s="106" t="s">
        <v>8</v>
      </c>
      <c r="C190" s="170" t="s">
        <v>639</v>
      </c>
      <c r="D190" s="98" t="s">
        <v>437</v>
      </c>
      <c r="E190" s="822" t="s">
        <v>5639</v>
      </c>
      <c r="F190" s="171" t="s">
        <v>640</v>
      </c>
      <c r="G190" s="79">
        <v>535</v>
      </c>
      <c r="H190" s="127" t="str">
        <f t="shared" si="6"/>
        <v/>
      </c>
      <c r="I190" s="168">
        <v>8801089165367</v>
      </c>
    </row>
    <row r="191" spans="2:9" s="124" customFormat="1" ht="45" x14ac:dyDescent="0.3">
      <c r="B191" s="133" t="s">
        <v>8</v>
      </c>
      <c r="C191" s="130" t="s">
        <v>641</v>
      </c>
      <c r="D191" s="177" t="s">
        <v>437</v>
      </c>
      <c r="E191" s="99" t="s">
        <v>620</v>
      </c>
      <c r="F191" s="176" t="s">
        <v>642</v>
      </c>
      <c r="G191" s="18">
        <v>535</v>
      </c>
      <c r="H191" s="127" t="str">
        <f>IF($H$3=0,"",G191-($H$3*G191/100))</f>
        <v/>
      </c>
      <c r="I191" s="137">
        <v>8801089209627</v>
      </c>
    </row>
    <row r="192" spans="2:9" s="124" customFormat="1" ht="45" x14ac:dyDescent="0.3">
      <c r="B192" s="106" t="s">
        <v>8</v>
      </c>
      <c r="C192" s="170" t="s">
        <v>643</v>
      </c>
      <c r="D192" s="98" t="s">
        <v>644</v>
      </c>
      <c r="E192" s="98"/>
      <c r="F192" s="171" t="s">
        <v>645</v>
      </c>
      <c r="G192" s="79">
        <v>339</v>
      </c>
      <c r="H192" s="127" t="str">
        <f t="shared" si="6"/>
        <v/>
      </c>
      <c r="I192" s="168">
        <v>8801089174260</v>
      </c>
    </row>
    <row r="193" spans="2:9" s="124" customFormat="1" ht="60" x14ac:dyDescent="0.3">
      <c r="B193" s="106" t="s">
        <v>8</v>
      </c>
      <c r="C193" s="170" t="s">
        <v>646</v>
      </c>
      <c r="D193" s="179" t="s">
        <v>445</v>
      </c>
      <c r="E193" s="822" t="s">
        <v>5640</v>
      </c>
      <c r="F193" s="171" t="s">
        <v>647</v>
      </c>
      <c r="G193" s="79">
        <v>289</v>
      </c>
      <c r="H193" s="127" t="str">
        <f t="shared" si="6"/>
        <v/>
      </c>
      <c r="I193" s="168">
        <v>8801089169198</v>
      </c>
    </row>
    <row r="194" spans="2:9" s="124" customFormat="1" ht="45" x14ac:dyDescent="0.3">
      <c r="B194" s="133" t="s">
        <v>8</v>
      </c>
      <c r="C194" s="130" t="s">
        <v>648</v>
      </c>
      <c r="D194" s="181" t="s">
        <v>445</v>
      </c>
      <c r="E194" s="99" t="s">
        <v>620</v>
      </c>
      <c r="F194" s="176" t="s">
        <v>649</v>
      </c>
      <c r="G194" s="18">
        <v>289</v>
      </c>
      <c r="H194" s="127" t="str">
        <f>IF($H$3=0,"",G194-($H$3*G194/100))</f>
        <v/>
      </c>
      <c r="I194" s="134">
        <v>8801089208590</v>
      </c>
    </row>
    <row r="195" spans="2:9" s="124" customFormat="1" ht="45" x14ac:dyDescent="0.3">
      <c r="B195" s="106" t="s">
        <v>8</v>
      </c>
      <c r="C195" s="170" t="s">
        <v>650</v>
      </c>
      <c r="D195" s="179" t="s">
        <v>445</v>
      </c>
      <c r="E195" s="822" t="s">
        <v>388</v>
      </c>
      <c r="F195" s="171" t="s">
        <v>651</v>
      </c>
      <c r="G195" s="79">
        <v>289</v>
      </c>
      <c r="H195" s="127" t="str">
        <f t="shared" si="6"/>
        <v/>
      </c>
      <c r="I195" s="168">
        <v>8801089169211</v>
      </c>
    </row>
    <row r="196" spans="2:9" s="124" customFormat="1" ht="45" x14ac:dyDescent="0.3">
      <c r="B196" s="106" t="s">
        <v>8</v>
      </c>
      <c r="C196" s="170" t="s">
        <v>652</v>
      </c>
      <c r="D196" s="179" t="s">
        <v>445</v>
      </c>
      <c r="E196" s="98"/>
      <c r="F196" s="171" t="s">
        <v>653</v>
      </c>
      <c r="G196" s="79">
        <v>289</v>
      </c>
      <c r="H196" s="127" t="str">
        <f t="shared" si="6"/>
        <v/>
      </c>
      <c r="I196" s="168">
        <v>8801089163431</v>
      </c>
    </row>
    <row r="197" spans="2:9" s="124" customFormat="1" ht="60" x14ac:dyDescent="0.3">
      <c r="B197" s="106" t="s">
        <v>8</v>
      </c>
      <c r="C197" s="170" t="s">
        <v>654</v>
      </c>
      <c r="D197" s="179" t="s">
        <v>445</v>
      </c>
      <c r="E197" s="822" t="s">
        <v>5641</v>
      </c>
      <c r="F197" s="171" t="s">
        <v>655</v>
      </c>
      <c r="G197" s="79">
        <v>459</v>
      </c>
      <c r="H197" s="127" t="str">
        <f>IF($H$3=0,"",G197-($H$3*G197/100))</f>
        <v/>
      </c>
      <c r="I197" s="168">
        <v>8801089163622</v>
      </c>
    </row>
    <row r="198" spans="2:9" s="124" customFormat="1" ht="45" x14ac:dyDescent="0.3">
      <c r="B198" s="133" t="s">
        <v>8</v>
      </c>
      <c r="C198" s="130" t="s">
        <v>656</v>
      </c>
      <c r="D198" s="181" t="s">
        <v>445</v>
      </c>
      <c r="E198" s="99" t="s">
        <v>620</v>
      </c>
      <c r="F198" s="176" t="s">
        <v>657</v>
      </c>
      <c r="G198" s="18">
        <v>459</v>
      </c>
      <c r="H198" s="127" t="str">
        <f t="shared" si="6"/>
        <v/>
      </c>
      <c r="I198" s="137">
        <v>8801089208927</v>
      </c>
    </row>
    <row r="199" spans="2:9" s="13" customFormat="1" ht="53.85" customHeight="1" x14ac:dyDescent="0.25">
      <c r="B199" s="66" t="s">
        <v>8</v>
      </c>
      <c r="C199" s="83" t="s">
        <v>658</v>
      </c>
      <c r="D199" s="113" t="s">
        <v>659</v>
      </c>
      <c r="E199" s="85"/>
      <c r="F199" s="93" t="s">
        <v>660</v>
      </c>
      <c r="G199" s="71">
        <v>280</v>
      </c>
      <c r="H199" s="114" t="str">
        <f t="shared" si="6"/>
        <v/>
      </c>
      <c r="I199" s="97">
        <v>8801089155191</v>
      </c>
    </row>
    <row r="200" spans="2:9" s="13" customFormat="1" ht="53.85" customHeight="1" x14ac:dyDescent="0.25">
      <c r="B200" s="66" t="s">
        <v>8</v>
      </c>
      <c r="C200" s="83" t="s">
        <v>661</v>
      </c>
      <c r="D200" s="113" t="s">
        <v>659</v>
      </c>
      <c r="E200" s="85"/>
      <c r="F200" s="93" t="s">
        <v>662</v>
      </c>
      <c r="G200" s="71">
        <v>280</v>
      </c>
      <c r="H200" s="114" t="str">
        <f t="shared" si="6"/>
        <v/>
      </c>
      <c r="I200" s="97">
        <v>8801089162809</v>
      </c>
    </row>
    <row r="201" spans="2:9" s="128" customFormat="1" ht="30" x14ac:dyDescent="0.3">
      <c r="B201" s="66" t="s">
        <v>8</v>
      </c>
      <c r="C201" s="83" t="s">
        <v>663</v>
      </c>
      <c r="D201" s="95" t="s">
        <v>644</v>
      </c>
      <c r="E201" s="96"/>
      <c r="F201" s="138" t="s">
        <v>664</v>
      </c>
      <c r="G201" s="71">
        <v>359</v>
      </c>
      <c r="H201" s="114" t="str">
        <f t="shared" si="6"/>
        <v/>
      </c>
      <c r="I201" s="182">
        <v>8801089170002</v>
      </c>
    </row>
    <row r="202" spans="2:9" s="128" customFormat="1" ht="30" x14ac:dyDescent="0.3">
      <c r="B202" s="66" t="s">
        <v>8</v>
      </c>
      <c r="C202" s="83" t="s">
        <v>665</v>
      </c>
      <c r="D202" s="95" t="s">
        <v>644</v>
      </c>
      <c r="E202" s="96"/>
      <c r="F202" s="138" t="s">
        <v>666</v>
      </c>
      <c r="G202" s="71">
        <v>265</v>
      </c>
      <c r="H202" s="114" t="str">
        <f t="shared" si="6"/>
        <v/>
      </c>
      <c r="I202" s="182">
        <v>8801089170026</v>
      </c>
    </row>
    <row r="203" spans="2:9" s="128" customFormat="1" ht="30" x14ac:dyDescent="0.3">
      <c r="B203" s="66" t="s">
        <v>8</v>
      </c>
      <c r="C203" s="83" t="s">
        <v>667</v>
      </c>
      <c r="D203" s="95" t="s">
        <v>644</v>
      </c>
      <c r="E203" s="96"/>
      <c r="F203" s="138" t="s">
        <v>668</v>
      </c>
      <c r="G203" s="71">
        <v>265</v>
      </c>
      <c r="H203" s="114" t="str">
        <f t="shared" si="6"/>
        <v/>
      </c>
      <c r="I203" s="182">
        <v>8801089170019</v>
      </c>
    </row>
    <row r="204" spans="2:9" s="128" customFormat="1" ht="30" x14ac:dyDescent="0.3">
      <c r="B204" s="66" t="s">
        <v>8</v>
      </c>
      <c r="C204" s="83" t="s">
        <v>669</v>
      </c>
      <c r="D204" s="95" t="s">
        <v>644</v>
      </c>
      <c r="E204" s="96"/>
      <c r="F204" s="138" t="s">
        <v>670</v>
      </c>
      <c r="G204" s="71">
        <v>265</v>
      </c>
      <c r="H204" s="114" t="str">
        <f t="shared" si="6"/>
        <v/>
      </c>
      <c r="I204" s="182">
        <v>8801089170033</v>
      </c>
    </row>
    <row r="205" spans="2:9" s="128" customFormat="1" ht="30" x14ac:dyDescent="0.3">
      <c r="B205" s="66" t="s">
        <v>8</v>
      </c>
      <c r="C205" s="83" t="s">
        <v>671</v>
      </c>
      <c r="D205" s="95" t="s">
        <v>672</v>
      </c>
      <c r="E205" s="96"/>
      <c r="F205" s="138" t="s">
        <v>673</v>
      </c>
      <c r="G205" s="71">
        <v>319</v>
      </c>
      <c r="H205" s="114" t="str">
        <f t="shared" si="6"/>
        <v/>
      </c>
      <c r="I205" s="182">
        <v>8801089170040</v>
      </c>
    </row>
    <row r="206" spans="2:9" s="128" customFormat="1" ht="30" x14ac:dyDescent="0.3">
      <c r="B206" s="66" t="s">
        <v>8</v>
      </c>
      <c r="C206" s="83" t="s">
        <v>674</v>
      </c>
      <c r="D206" s="95" t="s">
        <v>672</v>
      </c>
      <c r="E206" s="96"/>
      <c r="F206" s="138" t="s">
        <v>675</v>
      </c>
      <c r="G206" s="71">
        <v>209</v>
      </c>
      <c r="H206" s="114" t="str">
        <f t="shared" si="6"/>
        <v/>
      </c>
      <c r="I206" s="182">
        <v>8801089170071</v>
      </c>
    </row>
    <row r="207" spans="2:9" s="128" customFormat="1" ht="30" x14ac:dyDescent="0.3">
      <c r="B207" s="66" t="s">
        <v>8</v>
      </c>
      <c r="C207" s="83" t="s">
        <v>676</v>
      </c>
      <c r="D207" s="95" t="s">
        <v>672</v>
      </c>
      <c r="E207" s="96"/>
      <c r="F207" s="138" t="s">
        <v>677</v>
      </c>
      <c r="G207" s="71">
        <v>209</v>
      </c>
      <c r="H207" s="114" t="str">
        <f t="shared" si="6"/>
        <v/>
      </c>
      <c r="I207" s="182">
        <v>8801089170057</v>
      </c>
    </row>
    <row r="208" spans="2:9" s="128" customFormat="1" ht="30" x14ac:dyDescent="0.3">
      <c r="B208" s="66" t="s">
        <v>8</v>
      </c>
      <c r="C208" s="83" t="s">
        <v>678</v>
      </c>
      <c r="D208" s="95" t="s">
        <v>672</v>
      </c>
      <c r="E208" s="96"/>
      <c r="F208" s="138" t="s">
        <v>679</v>
      </c>
      <c r="G208" s="71">
        <v>209</v>
      </c>
      <c r="H208" s="114" t="str">
        <f t="shared" si="6"/>
        <v/>
      </c>
      <c r="I208" s="182">
        <v>8801089170095</v>
      </c>
    </row>
    <row r="209" spans="2:9" s="128" customFormat="1" ht="30" x14ac:dyDescent="0.3">
      <c r="B209" s="66" t="s">
        <v>8</v>
      </c>
      <c r="C209" s="83" t="s">
        <v>680</v>
      </c>
      <c r="D209" s="95" t="s">
        <v>548</v>
      </c>
      <c r="E209" s="96"/>
      <c r="F209" s="138" t="s">
        <v>681</v>
      </c>
      <c r="G209" s="71">
        <v>359</v>
      </c>
      <c r="H209" s="114" t="str">
        <f t="shared" si="6"/>
        <v/>
      </c>
      <c r="I209" s="182">
        <v>8801089170064</v>
      </c>
    </row>
    <row r="210" spans="2:9" s="128" customFormat="1" ht="30" x14ac:dyDescent="0.3">
      <c r="B210" s="66" t="s">
        <v>8</v>
      </c>
      <c r="C210" s="83" t="s">
        <v>682</v>
      </c>
      <c r="D210" s="95" t="s">
        <v>548</v>
      </c>
      <c r="E210" s="96"/>
      <c r="F210" s="138" t="s">
        <v>683</v>
      </c>
      <c r="G210" s="71">
        <v>249</v>
      </c>
      <c r="H210" s="114" t="str">
        <f t="shared" si="6"/>
        <v/>
      </c>
      <c r="I210" s="182">
        <v>8801089170101</v>
      </c>
    </row>
    <row r="211" spans="2:9" s="128" customFormat="1" ht="30" x14ac:dyDescent="0.3">
      <c r="B211" s="66" t="s">
        <v>8</v>
      </c>
      <c r="C211" s="83" t="s">
        <v>684</v>
      </c>
      <c r="D211" s="95" t="s">
        <v>548</v>
      </c>
      <c r="E211" s="96"/>
      <c r="F211" s="138" t="s">
        <v>685</v>
      </c>
      <c r="G211" s="71">
        <v>249</v>
      </c>
      <c r="H211" s="114" t="str">
        <f t="shared" si="6"/>
        <v/>
      </c>
      <c r="I211" s="182">
        <v>8801089170088</v>
      </c>
    </row>
    <row r="212" spans="2:9" s="128" customFormat="1" ht="30" x14ac:dyDescent="0.3">
      <c r="B212" s="66" t="s">
        <v>8</v>
      </c>
      <c r="C212" s="83" t="s">
        <v>686</v>
      </c>
      <c r="D212" s="95" t="s">
        <v>548</v>
      </c>
      <c r="E212" s="96"/>
      <c r="F212" s="138" t="s">
        <v>687</v>
      </c>
      <c r="G212" s="71">
        <v>249</v>
      </c>
      <c r="H212" s="114" t="str">
        <f t="shared" si="6"/>
        <v/>
      </c>
      <c r="I212" s="182">
        <v>8801089170118</v>
      </c>
    </row>
    <row r="213" spans="2:9" s="128" customFormat="1" ht="63.9" customHeight="1" x14ac:dyDescent="0.25">
      <c r="B213" s="66" t="s">
        <v>8</v>
      </c>
      <c r="C213" s="143" t="s">
        <v>688</v>
      </c>
      <c r="D213" s="95" t="s">
        <v>689</v>
      </c>
      <c r="E213" s="85"/>
      <c r="F213" s="183" t="s">
        <v>690</v>
      </c>
      <c r="G213" s="71">
        <v>849</v>
      </c>
      <c r="H213" s="114" t="str">
        <f t="shared" si="6"/>
        <v/>
      </c>
      <c r="I213" s="184" t="s">
        <v>691</v>
      </c>
    </row>
    <row r="214" spans="2:9" s="128" customFormat="1" ht="60" x14ac:dyDescent="0.3">
      <c r="B214" s="73" t="s">
        <v>8</v>
      </c>
      <c r="C214" s="77" t="s">
        <v>692</v>
      </c>
      <c r="D214" s="98" t="s">
        <v>689</v>
      </c>
      <c r="E214" s="157"/>
      <c r="F214" s="102" t="s">
        <v>693</v>
      </c>
      <c r="G214" s="115">
        <v>849</v>
      </c>
      <c r="H214" s="114" t="str">
        <f t="shared" si="6"/>
        <v/>
      </c>
      <c r="I214" s="185" t="s">
        <v>694</v>
      </c>
    </row>
    <row r="215" spans="2:9" s="128" customFormat="1" ht="75" x14ac:dyDescent="0.25">
      <c r="B215" s="66" t="s">
        <v>8</v>
      </c>
      <c r="C215" s="169" t="s">
        <v>695</v>
      </c>
      <c r="D215" s="84" t="s">
        <v>696</v>
      </c>
      <c r="E215" s="95"/>
      <c r="F215" s="183" t="s">
        <v>697</v>
      </c>
      <c r="G215" s="71">
        <v>1055</v>
      </c>
      <c r="H215" s="114" t="str">
        <f t="shared" si="6"/>
        <v/>
      </c>
      <c r="I215" s="184" t="s">
        <v>698</v>
      </c>
    </row>
    <row r="216" spans="2:9" s="128" customFormat="1" ht="60" x14ac:dyDescent="0.3">
      <c r="B216" s="83" t="s">
        <v>8</v>
      </c>
      <c r="C216" s="83" t="s">
        <v>699</v>
      </c>
      <c r="D216" s="85" t="s">
        <v>700</v>
      </c>
      <c r="E216" s="69"/>
      <c r="F216" s="93" t="s">
        <v>701</v>
      </c>
      <c r="G216" s="71">
        <v>1300</v>
      </c>
      <c r="H216" s="114" t="str">
        <f t="shared" si="6"/>
        <v/>
      </c>
      <c r="I216" s="142">
        <v>849688011171</v>
      </c>
    </row>
    <row r="217" spans="2:9" s="191" customFormat="1" ht="45" x14ac:dyDescent="0.3">
      <c r="B217" s="186" t="s">
        <v>8</v>
      </c>
      <c r="C217" s="187" t="s">
        <v>702</v>
      </c>
      <c r="D217" s="188" t="s">
        <v>703</v>
      </c>
      <c r="E217" s="189" t="s">
        <v>704</v>
      </c>
      <c r="F217" s="37" t="s">
        <v>705</v>
      </c>
      <c r="G217" s="147">
        <v>1500</v>
      </c>
      <c r="H217" s="114" t="str">
        <f t="shared" si="6"/>
        <v/>
      </c>
      <c r="I217" s="190" t="s">
        <v>706</v>
      </c>
    </row>
    <row r="218" spans="2:9" s="191" customFormat="1" ht="45" x14ac:dyDescent="0.3">
      <c r="B218" s="186" t="s">
        <v>8</v>
      </c>
      <c r="C218" s="187" t="s">
        <v>707</v>
      </c>
      <c r="D218" s="188" t="s">
        <v>703</v>
      </c>
      <c r="E218" s="189" t="s">
        <v>708</v>
      </c>
      <c r="F218" s="37" t="s">
        <v>709</v>
      </c>
      <c r="G218" s="147">
        <v>1700</v>
      </c>
      <c r="H218" s="114" t="str">
        <f t="shared" si="6"/>
        <v/>
      </c>
      <c r="I218" s="190" t="s">
        <v>710</v>
      </c>
    </row>
    <row r="219" spans="2:9" s="191" customFormat="1" ht="45.6" x14ac:dyDescent="0.3">
      <c r="B219" s="192" t="s">
        <v>8</v>
      </c>
      <c r="C219" s="33" t="s">
        <v>711</v>
      </c>
      <c r="D219" s="193" t="s">
        <v>712</v>
      </c>
      <c r="E219" s="189" t="s">
        <v>713</v>
      </c>
      <c r="F219" s="37" t="s">
        <v>714</v>
      </c>
      <c r="G219" s="147">
        <v>2000</v>
      </c>
      <c r="H219" s="114" t="str">
        <f t="shared" si="6"/>
        <v/>
      </c>
      <c r="I219" s="190">
        <v>8801089176158</v>
      </c>
    </row>
    <row r="220" spans="2:9" s="191" customFormat="1" ht="45" x14ac:dyDescent="0.3">
      <c r="B220" s="32" t="s">
        <v>8</v>
      </c>
      <c r="C220" s="15" t="s">
        <v>49</v>
      </c>
      <c r="D220" s="23" t="s">
        <v>50</v>
      </c>
      <c r="E220" s="24" t="s">
        <v>51</v>
      </c>
      <c r="F220" s="25" t="s">
        <v>52</v>
      </c>
      <c r="G220" s="26">
        <v>1500</v>
      </c>
      <c r="H220" s="127" t="str">
        <f t="shared" si="6"/>
        <v/>
      </c>
      <c r="I220" s="27">
        <v>8801089204486</v>
      </c>
    </row>
    <row r="221" spans="2:9" s="191" customFormat="1" ht="45" x14ac:dyDescent="0.3">
      <c r="B221" s="129" t="s">
        <v>8</v>
      </c>
      <c r="C221" s="194" t="s">
        <v>715</v>
      </c>
      <c r="D221" s="177" t="s">
        <v>50</v>
      </c>
      <c r="E221" s="101"/>
      <c r="F221" s="28" t="s">
        <v>716</v>
      </c>
      <c r="G221" s="18">
        <v>1700</v>
      </c>
      <c r="H221" s="127" t="str">
        <f t="shared" si="6"/>
        <v/>
      </c>
      <c r="I221" s="131">
        <v>8801089196118</v>
      </c>
    </row>
    <row r="222" spans="2:9" s="195" customFormat="1" ht="45" x14ac:dyDescent="0.3">
      <c r="B222" s="32" t="s">
        <v>8</v>
      </c>
      <c r="C222" s="15" t="s">
        <v>53</v>
      </c>
      <c r="D222" s="23" t="s">
        <v>54</v>
      </c>
      <c r="E222" s="24" t="s">
        <v>51</v>
      </c>
      <c r="F222" s="28" t="s">
        <v>55</v>
      </c>
      <c r="G222" s="26">
        <v>2000</v>
      </c>
      <c r="H222" s="127" t="str">
        <f t="shared" si="6"/>
        <v/>
      </c>
      <c r="I222" s="27">
        <v>8801089205445</v>
      </c>
    </row>
    <row r="223" spans="2:9" s="195" customFormat="1" ht="45" x14ac:dyDescent="0.3">
      <c r="B223" s="32" t="s">
        <v>8</v>
      </c>
      <c r="C223" s="15" t="s">
        <v>56</v>
      </c>
      <c r="D223" s="23" t="s">
        <v>57</v>
      </c>
      <c r="E223" s="24" t="s">
        <v>51</v>
      </c>
      <c r="F223" s="25" t="s">
        <v>58</v>
      </c>
      <c r="G223" s="26">
        <v>2300</v>
      </c>
      <c r="H223" s="127" t="str">
        <f t="shared" si="6"/>
        <v/>
      </c>
      <c r="I223" s="27">
        <v>8801089204479</v>
      </c>
    </row>
    <row r="224" spans="2:9" s="195" customFormat="1" ht="45" x14ac:dyDescent="0.3">
      <c r="B224" s="32" t="s">
        <v>8</v>
      </c>
      <c r="C224" s="15" t="s">
        <v>59</v>
      </c>
      <c r="D224" s="23" t="s">
        <v>57</v>
      </c>
      <c r="E224" s="24" t="s">
        <v>51</v>
      </c>
      <c r="F224" s="25" t="s">
        <v>60</v>
      </c>
      <c r="G224" s="26">
        <v>2500</v>
      </c>
      <c r="H224" s="127" t="str">
        <f t="shared" si="6"/>
        <v/>
      </c>
      <c r="I224" s="27">
        <v>8801089204448</v>
      </c>
    </row>
    <row r="225" spans="2:9" s="195" customFormat="1" ht="45" x14ac:dyDescent="0.3">
      <c r="B225" s="32" t="s">
        <v>8</v>
      </c>
      <c r="C225" s="15" t="s">
        <v>61</v>
      </c>
      <c r="D225" s="23" t="s">
        <v>62</v>
      </c>
      <c r="E225" s="24" t="s">
        <v>51</v>
      </c>
      <c r="F225" s="25" t="s">
        <v>63</v>
      </c>
      <c r="G225" s="26">
        <v>2700</v>
      </c>
      <c r="H225" s="127" t="str">
        <f t="shared" si="6"/>
        <v/>
      </c>
      <c r="I225" s="27">
        <v>8801089192653</v>
      </c>
    </row>
    <row r="226" spans="2:9" s="195" customFormat="1" ht="60" x14ac:dyDescent="0.3">
      <c r="B226" s="66" t="s">
        <v>8</v>
      </c>
      <c r="C226" s="92" t="s">
        <v>717</v>
      </c>
      <c r="D226" s="95" t="s">
        <v>718</v>
      </c>
      <c r="E226" s="96" t="s">
        <v>719</v>
      </c>
      <c r="F226" s="93" t="s">
        <v>720</v>
      </c>
      <c r="G226" s="71">
        <v>5100</v>
      </c>
      <c r="H226" s="114" t="str">
        <f t="shared" si="6"/>
        <v/>
      </c>
      <c r="I226" s="104">
        <v>8801089190413</v>
      </c>
    </row>
    <row r="227" spans="2:9" s="196" customFormat="1" ht="24.6" x14ac:dyDescent="0.25">
      <c r="B227" s="61" t="s">
        <v>721</v>
      </c>
      <c r="C227" s="62"/>
      <c r="D227" s="63"/>
      <c r="E227" s="64"/>
      <c r="F227" s="64"/>
      <c r="G227" s="64"/>
      <c r="H227" s="64"/>
      <c r="I227" s="65"/>
    </row>
    <row r="228" spans="2:9" s="198" customFormat="1" ht="60.6" x14ac:dyDescent="0.3">
      <c r="B228" s="66" t="s">
        <v>8</v>
      </c>
      <c r="C228" s="83" t="s">
        <v>722</v>
      </c>
      <c r="D228" s="98" t="s">
        <v>723</v>
      </c>
      <c r="E228" s="69" t="s">
        <v>615</v>
      </c>
      <c r="F228" s="183" t="s">
        <v>724</v>
      </c>
      <c r="G228" s="71">
        <v>7000</v>
      </c>
      <c r="H228" s="114" t="str">
        <f>IF($H$3=0,"",G228-($H$3*G228/100))</f>
        <v/>
      </c>
      <c r="I228" s="197">
        <v>8801089118349</v>
      </c>
    </row>
    <row r="229" spans="2:9" s="198" customFormat="1" ht="45" x14ac:dyDescent="0.25">
      <c r="B229" s="66" t="s">
        <v>8</v>
      </c>
      <c r="C229" s="83" t="s">
        <v>725</v>
      </c>
      <c r="D229" s="98" t="s">
        <v>726</v>
      </c>
      <c r="E229" s="69" t="s">
        <v>615</v>
      </c>
      <c r="F229" s="183" t="s">
        <v>727</v>
      </c>
      <c r="G229" s="71">
        <v>7000</v>
      </c>
      <c r="H229" s="114" t="str">
        <f t="shared" ref="H229:H243" si="7">IF($H$3=0,"",G229-($H$3*G229/100))</f>
        <v/>
      </c>
      <c r="I229" s="197">
        <v>8801089118363</v>
      </c>
    </row>
    <row r="230" spans="2:9" s="198" customFormat="1" ht="45" x14ac:dyDescent="0.25">
      <c r="B230" s="66" t="s">
        <v>8</v>
      </c>
      <c r="C230" s="83" t="s">
        <v>728</v>
      </c>
      <c r="D230" s="98" t="s">
        <v>726</v>
      </c>
      <c r="E230" s="69" t="s">
        <v>615</v>
      </c>
      <c r="F230" s="183" t="s">
        <v>729</v>
      </c>
      <c r="G230" s="71">
        <v>7000</v>
      </c>
      <c r="H230" s="114" t="str">
        <f t="shared" si="7"/>
        <v/>
      </c>
      <c r="I230" s="197">
        <v>8801089118264</v>
      </c>
    </row>
    <row r="231" spans="2:9" s="198" customFormat="1" ht="60.6" x14ac:dyDescent="0.3">
      <c r="B231" s="66" t="s">
        <v>8</v>
      </c>
      <c r="C231" s="83" t="s">
        <v>730</v>
      </c>
      <c r="D231" s="98" t="s">
        <v>731</v>
      </c>
      <c r="E231" s="69" t="s">
        <v>615</v>
      </c>
      <c r="F231" s="183" t="s">
        <v>732</v>
      </c>
      <c r="G231" s="71">
        <v>8400</v>
      </c>
      <c r="H231" s="114" t="str">
        <f t="shared" si="7"/>
        <v/>
      </c>
      <c r="I231" s="197">
        <v>8801089118486</v>
      </c>
    </row>
    <row r="232" spans="2:9" s="198" customFormat="1" ht="45" x14ac:dyDescent="0.25">
      <c r="B232" s="66" t="s">
        <v>8</v>
      </c>
      <c r="C232" s="83" t="s">
        <v>733</v>
      </c>
      <c r="D232" s="98" t="s">
        <v>726</v>
      </c>
      <c r="E232" s="69" t="s">
        <v>615</v>
      </c>
      <c r="F232" s="183" t="s">
        <v>734</v>
      </c>
      <c r="G232" s="71">
        <v>8400</v>
      </c>
      <c r="H232" s="114" t="str">
        <f t="shared" si="7"/>
        <v/>
      </c>
      <c r="I232" s="197">
        <v>8801089118462</v>
      </c>
    </row>
    <row r="233" spans="2:9" s="198" customFormat="1" ht="45" x14ac:dyDescent="0.25">
      <c r="B233" s="66" t="s">
        <v>8</v>
      </c>
      <c r="C233" s="83" t="s">
        <v>735</v>
      </c>
      <c r="D233" s="98" t="s">
        <v>736</v>
      </c>
      <c r="E233" s="69" t="s">
        <v>615</v>
      </c>
      <c r="F233" s="183" t="s">
        <v>737</v>
      </c>
      <c r="G233" s="71">
        <v>14250</v>
      </c>
      <c r="H233" s="114" t="str">
        <f t="shared" si="7"/>
        <v/>
      </c>
      <c r="I233" s="197">
        <v>8801089148087</v>
      </c>
    </row>
    <row r="234" spans="2:9" s="198" customFormat="1" ht="45" x14ac:dyDescent="0.25">
      <c r="B234" s="66" t="s">
        <v>8</v>
      </c>
      <c r="C234" s="83" t="s">
        <v>738</v>
      </c>
      <c r="D234" s="98" t="s">
        <v>736</v>
      </c>
      <c r="E234" s="69" t="s">
        <v>615</v>
      </c>
      <c r="F234" s="183" t="s">
        <v>739</v>
      </c>
      <c r="G234" s="71">
        <v>16000</v>
      </c>
      <c r="H234" s="114" t="str">
        <f t="shared" si="7"/>
        <v/>
      </c>
      <c r="I234" s="197">
        <v>8801089148155</v>
      </c>
    </row>
    <row r="235" spans="2:9" s="198" customFormat="1" ht="60" x14ac:dyDescent="0.25">
      <c r="B235" s="66" t="s">
        <v>8</v>
      </c>
      <c r="C235" s="83" t="s">
        <v>740</v>
      </c>
      <c r="D235" s="84" t="s">
        <v>741</v>
      </c>
      <c r="E235" s="69" t="s">
        <v>615</v>
      </c>
      <c r="F235" s="183" t="s">
        <v>742</v>
      </c>
      <c r="G235" s="71">
        <v>9500</v>
      </c>
      <c r="H235" s="114" t="str">
        <f t="shared" si="7"/>
        <v/>
      </c>
      <c r="I235" s="197">
        <v>8801089151131</v>
      </c>
    </row>
    <row r="236" spans="2:9" s="198" customFormat="1" ht="60" x14ac:dyDescent="0.25">
      <c r="B236" s="66" t="s">
        <v>8</v>
      </c>
      <c r="C236" s="83" t="s">
        <v>743</v>
      </c>
      <c r="D236" s="84" t="s">
        <v>741</v>
      </c>
      <c r="E236" s="69" t="s">
        <v>615</v>
      </c>
      <c r="F236" s="183" t="s">
        <v>744</v>
      </c>
      <c r="G236" s="71">
        <v>9500</v>
      </c>
      <c r="H236" s="114" t="str">
        <f t="shared" si="7"/>
        <v/>
      </c>
      <c r="I236" s="197">
        <v>8801089128348</v>
      </c>
    </row>
    <row r="237" spans="2:9" s="198" customFormat="1" ht="75.599999999999994" x14ac:dyDescent="0.3">
      <c r="B237" s="66" t="s">
        <v>8</v>
      </c>
      <c r="C237" s="83" t="s">
        <v>745</v>
      </c>
      <c r="D237" s="84" t="s">
        <v>746</v>
      </c>
      <c r="E237" s="69" t="s">
        <v>615</v>
      </c>
      <c r="F237" s="183" t="s">
        <v>747</v>
      </c>
      <c r="G237" s="71">
        <v>9500</v>
      </c>
      <c r="H237" s="114" t="str">
        <f t="shared" si="7"/>
        <v/>
      </c>
      <c r="I237" s="197">
        <v>8801089151162</v>
      </c>
    </row>
    <row r="238" spans="2:9" s="198" customFormat="1" ht="75" x14ac:dyDescent="0.25">
      <c r="B238" s="73" t="s">
        <v>8</v>
      </c>
      <c r="C238" s="199" t="s">
        <v>748</v>
      </c>
      <c r="D238" s="98" t="s">
        <v>749</v>
      </c>
      <c r="E238" s="69" t="s">
        <v>615</v>
      </c>
      <c r="F238" s="200" t="s">
        <v>750</v>
      </c>
      <c r="G238" s="79">
        <v>7600</v>
      </c>
      <c r="H238" s="127" t="str">
        <f>IF($H$3=0,"",G238-($H$3*G238/100))</f>
        <v/>
      </c>
      <c r="I238" s="80">
        <v>8801089192745</v>
      </c>
    </row>
    <row r="239" spans="2:9" s="198" customFormat="1" ht="45" x14ac:dyDescent="0.25">
      <c r="B239" s="66" t="s">
        <v>8</v>
      </c>
      <c r="C239" s="92" t="s">
        <v>751</v>
      </c>
      <c r="D239" s="95" t="s">
        <v>752</v>
      </c>
      <c r="E239" s="96" t="s">
        <v>753</v>
      </c>
      <c r="F239" s="93" t="s">
        <v>754</v>
      </c>
      <c r="G239" s="71">
        <v>4100</v>
      </c>
      <c r="H239" s="114" t="str">
        <f t="shared" si="7"/>
        <v/>
      </c>
      <c r="I239" s="104">
        <v>8801089191724</v>
      </c>
    </row>
    <row r="240" spans="2:9" s="198" customFormat="1" ht="45" x14ac:dyDescent="0.25">
      <c r="B240" s="66" t="s">
        <v>8</v>
      </c>
      <c r="C240" s="92" t="s">
        <v>755</v>
      </c>
      <c r="D240" s="95" t="s">
        <v>752</v>
      </c>
      <c r="E240" s="96" t="s">
        <v>753</v>
      </c>
      <c r="F240" s="93" t="s">
        <v>756</v>
      </c>
      <c r="G240" s="71">
        <v>4100</v>
      </c>
      <c r="H240" s="114" t="str">
        <f>IF($H$3=0,"",G240-($H$3*G240/100))</f>
        <v/>
      </c>
      <c r="I240" s="104">
        <v>8801089191694</v>
      </c>
    </row>
    <row r="241" spans="2:9" s="198" customFormat="1" ht="45" x14ac:dyDescent="0.25">
      <c r="B241" s="66" t="s">
        <v>8</v>
      </c>
      <c r="C241" s="92" t="s">
        <v>757</v>
      </c>
      <c r="D241" s="95" t="s">
        <v>752</v>
      </c>
      <c r="E241" s="96" t="s">
        <v>753</v>
      </c>
      <c r="F241" s="93" t="s">
        <v>758</v>
      </c>
      <c r="G241" s="71">
        <v>4100</v>
      </c>
      <c r="H241" s="114" t="str">
        <f>IF($H$3=0,"",G241-($H$3*G241/100))</f>
        <v/>
      </c>
      <c r="I241" s="104">
        <v>8801089191700</v>
      </c>
    </row>
    <row r="242" spans="2:9" s="196" customFormat="1" ht="45" x14ac:dyDescent="0.25">
      <c r="B242" s="201" t="s">
        <v>8</v>
      </c>
      <c r="C242" s="202" t="s">
        <v>759</v>
      </c>
      <c r="D242" s="203" t="s">
        <v>752</v>
      </c>
      <c r="E242" s="204" t="s">
        <v>753</v>
      </c>
      <c r="F242" s="205" t="s">
        <v>760</v>
      </c>
      <c r="G242" s="206">
        <v>5000</v>
      </c>
      <c r="H242" s="127" t="str">
        <f t="shared" si="7"/>
        <v/>
      </c>
      <c r="I242" s="22">
        <v>8801089200495</v>
      </c>
    </row>
    <row r="243" spans="2:9" s="196" customFormat="1" ht="45" x14ac:dyDescent="0.25">
      <c r="B243" s="201" t="s">
        <v>8</v>
      </c>
      <c r="C243" s="202" t="s">
        <v>761</v>
      </c>
      <c r="D243" s="203" t="s">
        <v>752</v>
      </c>
      <c r="E243" s="204" t="s">
        <v>753</v>
      </c>
      <c r="F243" s="205" t="s">
        <v>762</v>
      </c>
      <c r="G243" s="206">
        <v>6520</v>
      </c>
      <c r="H243" s="127" t="str">
        <f t="shared" si="7"/>
        <v/>
      </c>
      <c r="I243" s="22">
        <v>8801089200549</v>
      </c>
    </row>
    <row r="244" spans="2:9" s="196" customFormat="1" ht="24.6" x14ac:dyDescent="0.25">
      <c r="B244" s="61" t="s">
        <v>763</v>
      </c>
      <c r="C244" s="207"/>
      <c r="D244" s="208"/>
      <c r="E244" s="208"/>
      <c r="F244" s="208"/>
      <c r="G244" s="208"/>
      <c r="H244" s="208"/>
      <c r="I244" s="209"/>
    </row>
    <row r="245" spans="2:9" s="196" customFormat="1" ht="30" x14ac:dyDescent="0.25">
      <c r="B245" s="82" t="s">
        <v>8</v>
      </c>
      <c r="C245" s="121" t="s">
        <v>764</v>
      </c>
      <c r="D245" s="81" t="s">
        <v>765</v>
      </c>
      <c r="E245" s="69" t="s">
        <v>766</v>
      </c>
      <c r="F245" s="166" t="s">
        <v>767</v>
      </c>
      <c r="G245" s="210">
        <v>7650</v>
      </c>
      <c r="H245" s="114" t="str">
        <f t="shared" ref="H245:H294" si="8">IF($H$3=0,"",G245-($H$3*G245/100))</f>
        <v/>
      </c>
      <c r="I245" s="211">
        <v>849688012758</v>
      </c>
    </row>
    <row r="246" spans="2:9" s="196" customFormat="1" ht="30" x14ac:dyDescent="0.25">
      <c r="B246" s="82" t="s">
        <v>8</v>
      </c>
      <c r="C246" s="121" t="s">
        <v>768</v>
      </c>
      <c r="D246" s="81" t="s">
        <v>765</v>
      </c>
      <c r="E246" s="69" t="s">
        <v>766</v>
      </c>
      <c r="F246" s="166" t="s">
        <v>769</v>
      </c>
      <c r="G246" s="210">
        <v>7650</v>
      </c>
      <c r="H246" s="114" t="str">
        <f t="shared" si="8"/>
        <v/>
      </c>
      <c r="I246" s="211">
        <v>849688012765</v>
      </c>
    </row>
    <row r="247" spans="2:9" s="196" customFormat="1" ht="30" x14ac:dyDescent="0.25">
      <c r="B247" s="82" t="s">
        <v>8</v>
      </c>
      <c r="C247" s="121" t="s">
        <v>770</v>
      </c>
      <c r="D247" s="81" t="s">
        <v>765</v>
      </c>
      <c r="E247" s="69" t="s">
        <v>766</v>
      </c>
      <c r="F247" s="212" t="s">
        <v>771</v>
      </c>
      <c r="G247" s="210">
        <v>7650</v>
      </c>
      <c r="H247" s="114" t="str">
        <f t="shared" si="8"/>
        <v/>
      </c>
      <c r="I247" s="211">
        <v>849688012772</v>
      </c>
    </row>
    <row r="248" spans="2:9" s="196" customFormat="1" ht="30" x14ac:dyDescent="0.25">
      <c r="B248" s="66" t="s">
        <v>8</v>
      </c>
      <c r="C248" s="83" t="s">
        <v>772</v>
      </c>
      <c r="D248" s="84" t="s">
        <v>765</v>
      </c>
      <c r="E248" s="69" t="s">
        <v>766</v>
      </c>
      <c r="F248" s="212" t="s">
        <v>773</v>
      </c>
      <c r="G248" s="213">
        <v>10400</v>
      </c>
      <c r="H248" s="114" t="str">
        <f t="shared" si="8"/>
        <v/>
      </c>
      <c r="I248" s="211">
        <v>849688012789</v>
      </c>
    </row>
    <row r="249" spans="2:9" s="196" customFormat="1" ht="30" x14ac:dyDescent="0.25">
      <c r="B249" s="66" t="s">
        <v>8</v>
      </c>
      <c r="C249" s="83" t="s">
        <v>774</v>
      </c>
      <c r="D249" s="84" t="s">
        <v>765</v>
      </c>
      <c r="E249" s="69" t="s">
        <v>766</v>
      </c>
      <c r="F249" s="212" t="s">
        <v>775</v>
      </c>
      <c r="G249" s="213">
        <v>10400</v>
      </c>
      <c r="H249" s="114" t="str">
        <f t="shared" si="8"/>
        <v/>
      </c>
      <c r="I249" s="211">
        <v>849688012796</v>
      </c>
    </row>
    <row r="250" spans="2:9" s="196" customFormat="1" ht="30" x14ac:dyDescent="0.25">
      <c r="B250" s="66" t="s">
        <v>8</v>
      </c>
      <c r="C250" s="83" t="s">
        <v>776</v>
      </c>
      <c r="D250" s="84" t="s">
        <v>765</v>
      </c>
      <c r="E250" s="69" t="s">
        <v>766</v>
      </c>
      <c r="F250" s="212" t="s">
        <v>777</v>
      </c>
      <c r="G250" s="213">
        <v>11100</v>
      </c>
      <c r="H250" s="114" t="str">
        <f t="shared" si="8"/>
        <v/>
      </c>
      <c r="I250" s="211">
        <v>849688012802</v>
      </c>
    </row>
    <row r="251" spans="2:9" s="196" customFormat="1" ht="30" x14ac:dyDescent="0.25">
      <c r="B251" s="66" t="s">
        <v>8</v>
      </c>
      <c r="C251" s="83" t="s">
        <v>778</v>
      </c>
      <c r="D251" s="84" t="s">
        <v>765</v>
      </c>
      <c r="E251" s="69" t="s">
        <v>766</v>
      </c>
      <c r="F251" s="212" t="s">
        <v>779</v>
      </c>
      <c r="G251" s="213">
        <v>10400</v>
      </c>
      <c r="H251" s="114" t="str">
        <f t="shared" si="8"/>
        <v/>
      </c>
      <c r="I251" s="211">
        <v>849688012819</v>
      </c>
    </row>
    <row r="252" spans="2:9" s="196" customFormat="1" ht="30" x14ac:dyDescent="0.25">
      <c r="B252" s="66" t="s">
        <v>8</v>
      </c>
      <c r="C252" s="121" t="s">
        <v>780</v>
      </c>
      <c r="D252" s="84" t="s">
        <v>765</v>
      </c>
      <c r="E252" s="69" t="s">
        <v>766</v>
      </c>
      <c r="F252" s="86" t="s">
        <v>781</v>
      </c>
      <c r="G252" s="213">
        <v>14000</v>
      </c>
      <c r="H252" s="114" t="str">
        <f t="shared" si="8"/>
        <v/>
      </c>
      <c r="I252" s="211">
        <v>849688012826</v>
      </c>
    </row>
    <row r="253" spans="2:9" s="196" customFormat="1" ht="30" x14ac:dyDescent="0.25">
      <c r="B253" s="66" t="s">
        <v>8</v>
      </c>
      <c r="C253" s="121" t="s">
        <v>782</v>
      </c>
      <c r="D253" s="84" t="s">
        <v>765</v>
      </c>
      <c r="E253" s="69" t="s">
        <v>766</v>
      </c>
      <c r="F253" s="86" t="s">
        <v>783</v>
      </c>
      <c r="G253" s="213">
        <v>14000</v>
      </c>
      <c r="H253" s="114" t="str">
        <f t="shared" si="8"/>
        <v/>
      </c>
      <c r="I253" s="211">
        <v>849688012833</v>
      </c>
    </row>
    <row r="254" spans="2:9" s="196" customFormat="1" ht="30" x14ac:dyDescent="0.25">
      <c r="B254" s="66" t="s">
        <v>8</v>
      </c>
      <c r="C254" s="121" t="s">
        <v>784</v>
      </c>
      <c r="D254" s="84" t="s">
        <v>765</v>
      </c>
      <c r="E254" s="69" t="s">
        <v>766</v>
      </c>
      <c r="F254" s="86" t="s">
        <v>785</v>
      </c>
      <c r="G254" s="213">
        <v>14700</v>
      </c>
      <c r="H254" s="114" t="str">
        <f t="shared" si="8"/>
        <v/>
      </c>
      <c r="I254" s="211">
        <v>849688012840</v>
      </c>
    </row>
    <row r="255" spans="2:9" s="196" customFormat="1" ht="30" x14ac:dyDescent="0.25">
      <c r="B255" s="66" t="s">
        <v>8</v>
      </c>
      <c r="C255" s="121" t="s">
        <v>786</v>
      </c>
      <c r="D255" s="84" t="s">
        <v>765</v>
      </c>
      <c r="E255" s="69" t="s">
        <v>766</v>
      </c>
      <c r="F255" s="86" t="s">
        <v>787</v>
      </c>
      <c r="G255" s="213">
        <v>14000</v>
      </c>
      <c r="H255" s="114" t="str">
        <f t="shared" si="8"/>
        <v/>
      </c>
      <c r="I255" s="211">
        <v>849688012857</v>
      </c>
    </row>
    <row r="256" spans="2:9" s="196" customFormat="1" ht="30" x14ac:dyDescent="0.25">
      <c r="B256" s="66" t="s">
        <v>8</v>
      </c>
      <c r="C256" s="121" t="s">
        <v>788</v>
      </c>
      <c r="D256" s="84" t="s">
        <v>765</v>
      </c>
      <c r="E256" s="69" t="s">
        <v>766</v>
      </c>
      <c r="F256" s="86" t="s">
        <v>789</v>
      </c>
      <c r="G256" s="213">
        <v>15325</v>
      </c>
      <c r="H256" s="114" t="str">
        <f t="shared" si="8"/>
        <v/>
      </c>
      <c r="I256" s="211">
        <v>849688012864</v>
      </c>
    </row>
    <row r="257" spans="2:9" s="196" customFormat="1" ht="30" x14ac:dyDescent="0.25">
      <c r="B257" s="66" t="s">
        <v>8</v>
      </c>
      <c r="C257" s="121" t="s">
        <v>790</v>
      </c>
      <c r="D257" s="84" t="s">
        <v>765</v>
      </c>
      <c r="E257" s="69" t="s">
        <v>766</v>
      </c>
      <c r="F257" s="86" t="s">
        <v>791</v>
      </c>
      <c r="G257" s="213">
        <v>15325</v>
      </c>
      <c r="H257" s="114" t="str">
        <f t="shared" si="8"/>
        <v/>
      </c>
      <c r="I257" s="211">
        <v>849688012871</v>
      </c>
    </row>
    <row r="258" spans="2:9" s="196" customFormat="1" ht="30" x14ac:dyDescent="0.25">
      <c r="B258" s="66" t="s">
        <v>8</v>
      </c>
      <c r="C258" s="121" t="s">
        <v>792</v>
      </c>
      <c r="D258" s="84" t="s">
        <v>765</v>
      </c>
      <c r="E258" s="69" t="s">
        <v>766</v>
      </c>
      <c r="F258" s="86" t="s">
        <v>793</v>
      </c>
      <c r="G258" s="213">
        <v>16025</v>
      </c>
      <c r="H258" s="114" t="str">
        <f t="shared" si="8"/>
        <v/>
      </c>
      <c r="I258" s="211">
        <v>849688012888</v>
      </c>
    </row>
    <row r="259" spans="2:9" s="196" customFormat="1" ht="30" x14ac:dyDescent="0.25">
      <c r="B259" s="66" t="s">
        <v>8</v>
      </c>
      <c r="C259" s="121" t="s">
        <v>794</v>
      </c>
      <c r="D259" s="84" t="s">
        <v>765</v>
      </c>
      <c r="E259" s="69" t="s">
        <v>766</v>
      </c>
      <c r="F259" s="86" t="s">
        <v>795</v>
      </c>
      <c r="G259" s="213">
        <v>15325</v>
      </c>
      <c r="H259" s="114" t="str">
        <f t="shared" si="8"/>
        <v/>
      </c>
      <c r="I259" s="211">
        <v>849688012895</v>
      </c>
    </row>
    <row r="260" spans="2:9" s="196" customFormat="1" ht="30" x14ac:dyDescent="0.25">
      <c r="B260" s="66" t="s">
        <v>8</v>
      </c>
      <c r="C260" s="121" t="s">
        <v>796</v>
      </c>
      <c r="D260" s="84" t="s">
        <v>797</v>
      </c>
      <c r="E260" s="69" t="s">
        <v>766</v>
      </c>
      <c r="F260" s="212" t="s">
        <v>798</v>
      </c>
      <c r="G260" s="213">
        <v>30175</v>
      </c>
      <c r="H260" s="114" t="str">
        <f t="shared" si="8"/>
        <v/>
      </c>
      <c r="I260" s="211">
        <v>849688012901</v>
      </c>
    </row>
    <row r="261" spans="2:9" s="196" customFormat="1" ht="30" x14ac:dyDescent="0.25">
      <c r="B261" s="66" t="s">
        <v>8</v>
      </c>
      <c r="C261" s="121" t="s">
        <v>799</v>
      </c>
      <c r="D261" s="84" t="s">
        <v>797</v>
      </c>
      <c r="E261" s="69" t="s">
        <v>766</v>
      </c>
      <c r="F261" s="212" t="s">
        <v>800</v>
      </c>
      <c r="G261" s="213">
        <v>30175</v>
      </c>
      <c r="H261" s="114" t="str">
        <f t="shared" si="8"/>
        <v/>
      </c>
      <c r="I261" s="211">
        <v>849688012918</v>
      </c>
    </row>
    <row r="262" spans="2:9" s="196" customFormat="1" ht="30" x14ac:dyDescent="0.25">
      <c r="B262" s="66" t="s">
        <v>8</v>
      </c>
      <c r="C262" s="121" t="s">
        <v>801</v>
      </c>
      <c r="D262" s="84" t="s">
        <v>797</v>
      </c>
      <c r="E262" s="69" t="s">
        <v>766</v>
      </c>
      <c r="F262" s="212" t="s">
        <v>802</v>
      </c>
      <c r="G262" s="210">
        <v>30875</v>
      </c>
      <c r="H262" s="114" t="str">
        <f t="shared" si="8"/>
        <v/>
      </c>
      <c r="I262" s="211">
        <v>849688012925</v>
      </c>
    </row>
    <row r="263" spans="2:9" s="196" customFormat="1" ht="30" x14ac:dyDescent="0.25">
      <c r="B263" s="66" t="s">
        <v>8</v>
      </c>
      <c r="C263" s="121" t="s">
        <v>803</v>
      </c>
      <c r="D263" s="84" t="s">
        <v>797</v>
      </c>
      <c r="E263" s="69" t="s">
        <v>766</v>
      </c>
      <c r="F263" s="212" t="s">
        <v>804</v>
      </c>
      <c r="G263" s="210">
        <v>30175</v>
      </c>
      <c r="H263" s="114" t="str">
        <f t="shared" si="8"/>
        <v/>
      </c>
      <c r="I263" s="211">
        <v>849688012932</v>
      </c>
    </row>
    <row r="264" spans="2:9" s="196" customFormat="1" ht="30" x14ac:dyDescent="0.25">
      <c r="B264" s="66" t="s">
        <v>8</v>
      </c>
      <c r="C264" s="121" t="s">
        <v>805</v>
      </c>
      <c r="D264" s="84" t="s">
        <v>797</v>
      </c>
      <c r="E264" s="69" t="s">
        <v>766</v>
      </c>
      <c r="F264" s="212" t="s">
        <v>806</v>
      </c>
      <c r="G264" s="210">
        <v>31500</v>
      </c>
      <c r="H264" s="114" t="str">
        <f t="shared" si="8"/>
        <v/>
      </c>
      <c r="I264" s="211">
        <v>849688012949</v>
      </c>
    </row>
    <row r="265" spans="2:9" s="196" customFormat="1" ht="30" x14ac:dyDescent="0.25">
      <c r="B265" s="66" t="s">
        <v>8</v>
      </c>
      <c r="C265" s="121" t="s">
        <v>807</v>
      </c>
      <c r="D265" s="84" t="s">
        <v>797</v>
      </c>
      <c r="E265" s="69" t="s">
        <v>766</v>
      </c>
      <c r="F265" s="212" t="s">
        <v>808</v>
      </c>
      <c r="G265" s="210">
        <v>31500</v>
      </c>
      <c r="H265" s="114" t="str">
        <f t="shared" si="8"/>
        <v/>
      </c>
      <c r="I265" s="211">
        <v>849688012956</v>
      </c>
    </row>
    <row r="266" spans="2:9" s="196" customFormat="1" ht="30" x14ac:dyDescent="0.25">
      <c r="B266" s="66" t="s">
        <v>8</v>
      </c>
      <c r="C266" s="121" t="s">
        <v>809</v>
      </c>
      <c r="D266" s="84" t="s">
        <v>797</v>
      </c>
      <c r="E266" s="69" t="s">
        <v>766</v>
      </c>
      <c r="F266" s="212" t="s">
        <v>810</v>
      </c>
      <c r="G266" s="210">
        <v>32200</v>
      </c>
      <c r="H266" s="114" t="str">
        <f t="shared" si="8"/>
        <v/>
      </c>
      <c r="I266" s="211">
        <v>849688012963</v>
      </c>
    </row>
    <row r="267" spans="2:9" s="196" customFormat="1" ht="30" x14ac:dyDescent="0.25">
      <c r="B267" s="66" t="s">
        <v>8</v>
      </c>
      <c r="C267" s="121" t="s">
        <v>811</v>
      </c>
      <c r="D267" s="84" t="s">
        <v>797</v>
      </c>
      <c r="E267" s="69" t="s">
        <v>766</v>
      </c>
      <c r="F267" s="183" t="s">
        <v>812</v>
      </c>
      <c r="G267" s="210">
        <v>31500</v>
      </c>
      <c r="H267" s="114" t="str">
        <f t="shared" si="8"/>
        <v/>
      </c>
      <c r="I267" s="211">
        <v>849688012970</v>
      </c>
    </row>
    <row r="268" spans="2:9" s="196" customFormat="1" ht="30" x14ac:dyDescent="0.25">
      <c r="B268" s="66" t="s">
        <v>8</v>
      </c>
      <c r="C268" s="121" t="s">
        <v>813</v>
      </c>
      <c r="D268" s="84" t="s">
        <v>797</v>
      </c>
      <c r="E268" s="69" t="s">
        <v>766</v>
      </c>
      <c r="F268" s="183" t="s">
        <v>814</v>
      </c>
      <c r="G268" s="210">
        <v>30175</v>
      </c>
      <c r="H268" s="114" t="str">
        <f t="shared" si="8"/>
        <v/>
      </c>
      <c r="I268" s="211">
        <v>849688012987</v>
      </c>
    </row>
    <row r="269" spans="2:9" s="196" customFormat="1" ht="30" x14ac:dyDescent="0.25">
      <c r="B269" s="66" t="s">
        <v>8</v>
      </c>
      <c r="C269" s="121" t="s">
        <v>815</v>
      </c>
      <c r="D269" s="84" t="s">
        <v>797</v>
      </c>
      <c r="E269" s="69" t="s">
        <v>766</v>
      </c>
      <c r="F269" s="183" t="s">
        <v>816</v>
      </c>
      <c r="G269" s="210">
        <v>30175</v>
      </c>
      <c r="H269" s="114" t="str">
        <f t="shared" si="8"/>
        <v/>
      </c>
      <c r="I269" s="211">
        <v>849688012994</v>
      </c>
    </row>
    <row r="270" spans="2:9" s="196" customFormat="1" ht="30" x14ac:dyDescent="0.25">
      <c r="B270" s="66" t="s">
        <v>8</v>
      </c>
      <c r="C270" s="121" t="s">
        <v>817</v>
      </c>
      <c r="D270" s="84" t="s">
        <v>797</v>
      </c>
      <c r="E270" s="69" t="s">
        <v>766</v>
      </c>
      <c r="F270" s="183" t="s">
        <v>818</v>
      </c>
      <c r="G270" s="210">
        <v>30875</v>
      </c>
      <c r="H270" s="114" t="str">
        <f t="shared" si="8"/>
        <v/>
      </c>
      <c r="I270" s="211">
        <v>849688013007</v>
      </c>
    </row>
    <row r="271" spans="2:9" s="196" customFormat="1" ht="30" x14ac:dyDescent="0.25">
      <c r="B271" s="66" t="s">
        <v>8</v>
      </c>
      <c r="C271" s="121" t="s">
        <v>819</v>
      </c>
      <c r="D271" s="84" t="s">
        <v>797</v>
      </c>
      <c r="E271" s="69" t="s">
        <v>766</v>
      </c>
      <c r="F271" s="183" t="s">
        <v>820</v>
      </c>
      <c r="G271" s="210">
        <v>30175</v>
      </c>
      <c r="H271" s="114" t="str">
        <f t="shared" si="8"/>
        <v/>
      </c>
      <c r="I271" s="211">
        <v>849688013014</v>
      </c>
    </row>
    <row r="272" spans="2:9" s="196" customFormat="1" ht="30" x14ac:dyDescent="0.25">
      <c r="B272" s="66" t="s">
        <v>8</v>
      </c>
      <c r="C272" s="121" t="s">
        <v>821</v>
      </c>
      <c r="D272" s="84" t="s">
        <v>797</v>
      </c>
      <c r="E272" s="69" t="s">
        <v>766</v>
      </c>
      <c r="F272" s="183" t="s">
        <v>822</v>
      </c>
      <c r="G272" s="210">
        <v>31500</v>
      </c>
      <c r="H272" s="114" t="str">
        <f t="shared" si="8"/>
        <v/>
      </c>
      <c r="I272" s="211">
        <v>849688013021</v>
      </c>
    </row>
    <row r="273" spans="2:9" s="196" customFormat="1" ht="30" x14ac:dyDescent="0.25">
      <c r="B273" s="66" t="s">
        <v>8</v>
      </c>
      <c r="C273" s="121" t="s">
        <v>823</v>
      </c>
      <c r="D273" s="84" t="s">
        <v>797</v>
      </c>
      <c r="E273" s="69" t="s">
        <v>766</v>
      </c>
      <c r="F273" s="183" t="s">
        <v>824</v>
      </c>
      <c r="G273" s="210">
        <v>31500</v>
      </c>
      <c r="H273" s="114" t="str">
        <f t="shared" si="8"/>
        <v/>
      </c>
      <c r="I273" s="211">
        <v>849688013038</v>
      </c>
    </row>
    <row r="274" spans="2:9" s="196" customFormat="1" ht="30" x14ac:dyDescent="0.25">
      <c r="B274" s="66" t="s">
        <v>8</v>
      </c>
      <c r="C274" s="121" t="s">
        <v>825</v>
      </c>
      <c r="D274" s="84" t="s">
        <v>797</v>
      </c>
      <c r="E274" s="69" t="s">
        <v>766</v>
      </c>
      <c r="F274" s="183" t="s">
        <v>826</v>
      </c>
      <c r="G274" s="210">
        <v>32200</v>
      </c>
      <c r="H274" s="114" t="str">
        <f t="shared" si="8"/>
        <v/>
      </c>
      <c r="I274" s="211">
        <v>849688013045</v>
      </c>
    </row>
    <row r="275" spans="2:9" s="196" customFormat="1" ht="30" x14ac:dyDescent="0.25">
      <c r="B275" s="66" t="s">
        <v>8</v>
      </c>
      <c r="C275" s="121" t="s">
        <v>827</v>
      </c>
      <c r="D275" s="84" t="s">
        <v>797</v>
      </c>
      <c r="E275" s="69" t="s">
        <v>766</v>
      </c>
      <c r="F275" s="183" t="s">
        <v>828</v>
      </c>
      <c r="G275" s="210">
        <v>31500</v>
      </c>
      <c r="H275" s="114" t="str">
        <f t="shared" si="8"/>
        <v/>
      </c>
      <c r="I275" s="211">
        <v>849688013052</v>
      </c>
    </row>
    <row r="276" spans="2:9" s="196" customFormat="1" ht="30" x14ac:dyDescent="0.25">
      <c r="B276" s="73" t="s">
        <v>829</v>
      </c>
      <c r="C276" s="121" t="s">
        <v>830</v>
      </c>
      <c r="D276" s="84" t="s">
        <v>831</v>
      </c>
      <c r="E276" s="69" t="s">
        <v>766</v>
      </c>
      <c r="F276" s="86" t="s">
        <v>832</v>
      </c>
      <c r="G276" s="210">
        <v>7725</v>
      </c>
      <c r="H276" s="114" t="str">
        <f t="shared" si="8"/>
        <v/>
      </c>
      <c r="I276" s="211">
        <v>849688007976</v>
      </c>
    </row>
    <row r="277" spans="2:9" s="196" customFormat="1" ht="30" x14ac:dyDescent="0.25">
      <c r="B277" s="73" t="s">
        <v>829</v>
      </c>
      <c r="C277" s="121" t="s">
        <v>833</v>
      </c>
      <c r="D277" s="84" t="s">
        <v>834</v>
      </c>
      <c r="E277" s="69" t="s">
        <v>766</v>
      </c>
      <c r="F277" s="86" t="s">
        <v>835</v>
      </c>
      <c r="G277" s="210">
        <v>775</v>
      </c>
      <c r="H277" s="114" t="str">
        <f t="shared" si="8"/>
        <v/>
      </c>
      <c r="I277" s="211">
        <v>849688007983</v>
      </c>
    </row>
    <row r="278" spans="2:9" s="196" customFormat="1" ht="30" x14ac:dyDescent="0.25">
      <c r="B278" s="73" t="s">
        <v>829</v>
      </c>
      <c r="C278" s="121" t="s">
        <v>836</v>
      </c>
      <c r="D278" s="84" t="s">
        <v>837</v>
      </c>
      <c r="E278" s="69" t="s">
        <v>766</v>
      </c>
      <c r="F278" s="86" t="s">
        <v>838</v>
      </c>
      <c r="G278" s="210">
        <v>1650</v>
      </c>
      <c r="H278" s="114" t="str">
        <f t="shared" si="8"/>
        <v/>
      </c>
      <c r="I278" s="211">
        <v>849688007990</v>
      </c>
    </row>
    <row r="279" spans="2:9" s="196" customFormat="1" ht="30" x14ac:dyDescent="0.25">
      <c r="B279" s="73" t="s">
        <v>829</v>
      </c>
      <c r="C279" s="121" t="s">
        <v>839</v>
      </c>
      <c r="D279" s="84" t="s">
        <v>840</v>
      </c>
      <c r="E279" s="69" t="s">
        <v>766</v>
      </c>
      <c r="F279" s="86" t="s">
        <v>841</v>
      </c>
      <c r="G279" s="210">
        <v>1475</v>
      </c>
      <c r="H279" s="114" t="str">
        <f t="shared" si="8"/>
        <v/>
      </c>
      <c r="I279" s="211">
        <v>849688008003</v>
      </c>
    </row>
    <row r="280" spans="2:9" s="196" customFormat="1" ht="30" x14ac:dyDescent="0.25">
      <c r="B280" s="73" t="s">
        <v>829</v>
      </c>
      <c r="C280" s="121" t="s">
        <v>842</v>
      </c>
      <c r="D280" s="84" t="s">
        <v>837</v>
      </c>
      <c r="E280" s="69" t="s">
        <v>766</v>
      </c>
      <c r="F280" s="86" t="s">
        <v>843</v>
      </c>
      <c r="G280" s="210">
        <v>1825</v>
      </c>
      <c r="H280" s="114" t="str">
        <f t="shared" si="8"/>
        <v/>
      </c>
      <c r="I280" s="211">
        <v>849688008010</v>
      </c>
    </row>
    <row r="281" spans="2:9" s="196" customFormat="1" ht="30" x14ac:dyDescent="0.25">
      <c r="B281" s="73" t="s">
        <v>829</v>
      </c>
      <c r="C281" s="121" t="s">
        <v>844</v>
      </c>
      <c r="D281" s="84" t="s">
        <v>845</v>
      </c>
      <c r="E281" s="69" t="s">
        <v>766</v>
      </c>
      <c r="F281" s="86" t="s">
        <v>846</v>
      </c>
      <c r="G281" s="210">
        <v>1550</v>
      </c>
      <c r="H281" s="114" t="str">
        <f t="shared" si="8"/>
        <v/>
      </c>
      <c r="I281" s="211">
        <v>849688008027</v>
      </c>
    </row>
    <row r="282" spans="2:9" s="196" customFormat="1" ht="30" x14ac:dyDescent="0.25">
      <c r="B282" s="73" t="s">
        <v>8</v>
      </c>
      <c r="C282" s="120" t="s">
        <v>847</v>
      </c>
      <c r="D282" s="88" t="s">
        <v>848</v>
      </c>
      <c r="E282" s="99" t="s">
        <v>849</v>
      </c>
      <c r="F282" s="214" t="s">
        <v>850</v>
      </c>
      <c r="G282" s="71">
        <v>6950</v>
      </c>
      <c r="H282" s="114" t="str">
        <f t="shared" si="8"/>
        <v/>
      </c>
      <c r="I282" s="211">
        <v>849688012659</v>
      </c>
    </row>
    <row r="283" spans="2:9" s="196" customFormat="1" ht="30" x14ac:dyDescent="0.25">
      <c r="B283" s="73" t="s">
        <v>8</v>
      </c>
      <c r="C283" s="120" t="s">
        <v>851</v>
      </c>
      <c r="D283" s="88" t="s">
        <v>848</v>
      </c>
      <c r="E283" s="99" t="s">
        <v>849</v>
      </c>
      <c r="F283" s="214" t="s">
        <v>852</v>
      </c>
      <c r="G283" s="71">
        <v>7150</v>
      </c>
      <c r="H283" s="114" t="str">
        <f t="shared" si="8"/>
        <v/>
      </c>
      <c r="I283" s="211">
        <v>849688013212</v>
      </c>
    </row>
    <row r="284" spans="2:9" s="196" customFormat="1" ht="30" x14ac:dyDescent="0.25">
      <c r="B284" s="73" t="s">
        <v>8</v>
      </c>
      <c r="C284" s="120" t="s">
        <v>853</v>
      </c>
      <c r="D284" s="88" t="s">
        <v>765</v>
      </c>
      <c r="E284" s="99" t="s">
        <v>849</v>
      </c>
      <c r="F284" s="214" t="s">
        <v>854</v>
      </c>
      <c r="G284" s="71">
        <v>7900</v>
      </c>
      <c r="H284" s="114" t="str">
        <f t="shared" si="8"/>
        <v/>
      </c>
      <c r="I284" s="211">
        <v>849688012666</v>
      </c>
    </row>
    <row r="285" spans="2:9" s="196" customFormat="1" ht="30" x14ac:dyDescent="0.25">
      <c r="B285" s="73" t="s">
        <v>8</v>
      </c>
      <c r="C285" s="120" t="s">
        <v>855</v>
      </c>
      <c r="D285" s="88" t="s">
        <v>856</v>
      </c>
      <c r="E285" s="99" t="s">
        <v>849</v>
      </c>
      <c r="F285" s="214" t="s">
        <v>857</v>
      </c>
      <c r="G285" s="71">
        <v>21400</v>
      </c>
      <c r="H285" s="114" t="str">
        <f t="shared" si="8"/>
        <v/>
      </c>
      <c r="I285" s="211">
        <v>849688013229</v>
      </c>
    </row>
    <row r="286" spans="2:9" s="196" customFormat="1" ht="30" x14ac:dyDescent="0.25">
      <c r="B286" s="73" t="s">
        <v>8</v>
      </c>
      <c r="C286" s="120" t="s">
        <v>858</v>
      </c>
      <c r="D286" s="88" t="s">
        <v>856</v>
      </c>
      <c r="E286" s="99" t="s">
        <v>849</v>
      </c>
      <c r="F286" s="214" t="s">
        <v>859</v>
      </c>
      <c r="G286" s="71">
        <v>18900</v>
      </c>
      <c r="H286" s="114" t="str">
        <f t="shared" si="8"/>
        <v/>
      </c>
      <c r="I286" s="211">
        <v>849688012673</v>
      </c>
    </row>
    <row r="287" spans="2:9" s="196" customFormat="1" ht="30" x14ac:dyDescent="0.25">
      <c r="B287" s="73" t="s">
        <v>8</v>
      </c>
      <c r="C287" s="215" t="s">
        <v>860</v>
      </c>
      <c r="D287" s="98" t="s">
        <v>848</v>
      </c>
      <c r="E287" s="76" t="s">
        <v>861</v>
      </c>
      <c r="F287" s="118" t="s">
        <v>862</v>
      </c>
      <c r="G287" s="79">
        <v>8000</v>
      </c>
      <c r="H287" s="127" t="str">
        <f>IF($H$3=0,"",G287-($H$3*G287/100))</f>
        <v/>
      </c>
      <c r="I287" s="80">
        <v>849688015339</v>
      </c>
    </row>
    <row r="288" spans="2:9" s="196" customFormat="1" ht="60" x14ac:dyDescent="0.25">
      <c r="B288" s="32" t="s">
        <v>8</v>
      </c>
      <c r="C288" s="15" t="s">
        <v>64</v>
      </c>
      <c r="D288" s="23" t="s">
        <v>65</v>
      </c>
      <c r="E288" s="31" t="s">
        <v>66</v>
      </c>
      <c r="F288" s="809" t="s">
        <v>67</v>
      </c>
      <c r="G288" s="26">
        <v>14500</v>
      </c>
      <c r="H288" s="127" t="str">
        <f t="shared" ref="H288" si="9">IF($H$3=0,"",G288-($H$3*G288/100))</f>
        <v/>
      </c>
      <c r="I288" s="27">
        <v>849688018774</v>
      </c>
    </row>
    <row r="289" spans="2:9" s="196" customFormat="1" ht="15" x14ac:dyDescent="0.25">
      <c r="B289" s="73" t="s">
        <v>829</v>
      </c>
      <c r="C289" s="120" t="s">
        <v>863</v>
      </c>
      <c r="D289" s="88" t="s">
        <v>864</v>
      </c>
      <c r="E289" s="99" t="s">
        <v>849</v>
      </c>
      <c r="F289" s="216" t="s">
        <v>865</v>
      </c>
      <c r="G289" s="71">
        <v>950</v>
      </c>
      <c r="H289" s="114" t="str">
        <f t="shared" si="8"/>
        <v/>
      </c>
      <c r="I289" s="158">
        <v>849688012734</v>
      </c>
    </row>
    <row r="290" spans="2:9" s="196" customFormat="1" ht="15" x14ac:dyDescent="0.25">
      <c r="B290" s="73" t="s">
        <v>829</v>
      </c>
      <c r="C290" s="120" t="s">
        <v>866</v>
      </c>
      <c r="D290" s="88" t="s">
        <v>867</v>
      </c>
      <c r="E290" s="99" t="s">
        <v>849</v>
      </c>
      <c r="F290" s="214" t="s">
        <v>868</v>
      </c>
      <c r="G290" s="71">
        <v>400</v>
      </c>
      <c r="H290" s="114" t="str">
        <f t="shared" si="8"/>
        <v/>
      </c>
      <c r="I290" s="211">
        <v>849688012741</v>
      </c>
    </row>
    <row r="291" spans="2:9" s="196" customFormat="1" ht="15" x14ac:dyDescent="0.25">
      <c r="B291" s="73" t="s">
        <v>829</v>
      </c>
      <c r="C291" s="120" t="s">
        <v>869</v>
      </c>
      <c r="D291" s="88" t="s">
        <v>864</v>
      </c>
      <c r="E291" s="99" t="s">
        <v>849</v>
      </c>
      <c r="F291" s="216" t="s">
        <v>870</v>
      </c>
      <c r="G291" s="71">
        <v>950</v>
      </c>
      <c r="H291" s="114" t="str">
        <f t="shared" si="8"/>
        <v/>
      </c>
      <c r="I291" s="158">
        <v>849688012680</v>
      </c>
    </row>
    <row r="292" spans="2:9" s="196" customFormat="1" ht="15" x14ac:dyDescent="0.25">
      <c r="B292" s="73" t="s">
        <v>829</v>
      </c>
      <c r="C292" s="120" t="s">
        <v>871</v>
      </c>
      <c r="D292" s="88" t="s">
        <v>867</v>
      </c>
      <c r="E292" s="99" t="s">
        <v>849</v>
      </c>
      <c r="F292" s="214" t="s">
        <v>872</v>
      </c>
      <c r="G292" s="71">
        <v>400</v>
      </c>
      <c r="H292" s="114" t="str">
        <f t="shared" si="8"/>
        <v/>
      </c>
      <c r="I292" s="211">
        <v>849688012697</v>
      </c>
    </row>
    <row r="293" spans="2:9" s="196" customFormat="1" ht="30" x14ac:dyDescent="0.25">
      <c r="B293" s="73" t="s">
        <v>829</v>
      </c>
      <c r="C293" s="120" t="s">
        <v>873</v>
      </c>
      <c r="D293" s="88" t="s">
        <v>874</v>
      </c>
      <c r="E293" s="99" t="s">
        <v>849</v>
      </c>
      <c r="F293" s="214" t="s">
        <v>875</v>
      </c>
      <c r="G293" s="71">
        <v>1150</v>
      </c>
      <c r="H293" s="114" t="str">
        <f t="shared" si="8"/>
        <v/>
      </c>
      <c r="I293" s="211">
        <v>849688012703</v>
      </c>
    </row>
    <row r="294" spans="2:9" s="196" customFormat="1" ht="30" x14ac:dyDescent="0.25">
      <c r="B294" s="73" t="s">
        <v>829</v>
      </c>
      <c r="C294" s="120" t="s">
        <v>876</v>
      </c>
      <c r="D294" s="88" t="s">
        <v>877</v>
      </c>
      <c r="E294" s="99" t="s">
        <v>849</v>
      </c>
      <c r="F294" s="214" t="s">
        <v>878</v>
      </c>
      <c r="G294" s="71">
        <v>1050</v>
      </c>
      <c r="H294" s="114" t="str">
        <f t="shared" si="8"/>
        <v/>
      </c>
      <c r="I294" s="211">
        <v>849688012727</v>
      </c>
    </row>
    <row r="295" spans="2:9" s="128" customFormat="1" ht="24.6" x14ac:dyDescent="0.3">
      <c r="B295" s="61" t="s">
        <v>68</v>
      </c>
      <c r="C295" s="62"/>
      <c r="D295" s="63"/>
      <c r="E295" s="64"/>
      <c r="F295" s="64"/>
      <c r="G295" s="64"/>
      <c r="H295" s="64"/>
      <c r="I295" s="65"/>
    </row>
    <row r="296" spans="2:9" s="128" customFormat="1" ht="45" x14ac:dyDescent="0.3">
      <c r="B296" s="32" t="s">
        <v>68</v>
      </c>
      <c r="C296" s="15" t="s">
        <v>69</v>
      </c>
      <c r="D296" s="23" t="s">
        <v>70</v>
      </c>
      <c r="E296" s="24"/>
      <c r="F296" s="25" t="s">
        <v>71</v>
      </c>
      <c r="G296" s="18">
        <v>1133</v>
      </c>
      <c r="H296" s="127" t="str">
        <f t="shared" ref="H296" si="10">IF($H$3=0,"",G296-($H$3*G296/100))</f>
        <v/>
      </c>
      <c r="I296" s="19">
        <v>8801089198655</v>
      </c>
    </row>
    <row r="297" spans="2:9" s="128" customFormat="1" ht="24.6" x14ac:dyDescent="0.3">
      <c r="B297" s="61" t="s">
        <v>879</v>
      </c>
      <c r="C297" s="62"/>
      <c r="D297" s="63"/>
      <c r="E297" s="64"/>
      <c r="F297" s="64"/>
      <c r="G297" s="64"/>
      <c r="H297" s="64"/>
      <c r="I297" s="65"/>
    </row>
    <row r="298" spans="2:9" s="128" customFormat="1" ht="30" x14ac:dyDescent="0.3">
      <c r="B298" s="66" t="s">
        <v>880</v>
      </c>
      <c r="C298" s="83" t="s">
        <v>881</v>
      </c>
      <c r="D298" s="95" t="s">
        <v>882</v>
      </c>
      <c r="E298" s="84"/>
      <c r="F298" s="169" t="s">
        <v>883</v>
      </c>
      <c r="G298" s="71">
        <v>165</v>
      </c>
      <c r="H298" s="114" t="str">
        <f>IF($H$3=0,"",G298-($H$3*G298/100))</f>
        <v/>
      </c>
      <c r="I298" s="211">
        <v>849688010136</v>
      </c>
    </row>
    <row r="299" spans="2:9" s="128" customFormat="1" ht="30" x14ac:dyDescent="0.3">
      <c r="B299" s="66" t="s">
        <v>880</v>
      </c>
      <c r="C299" s="83" t="s">
        <v>884</v>
      </c>
      <c r="D299" s="95" t="s">
        <v>885</v>
      </c>
      <c r="E299" s="84"/>
      <c r="F299" s="169" t="s">
        <v>886</v>
      </c>
      <c r="G299" s="71">
        <v>660</v>
      </c>
      <c r="H299" s="114" t="str">
        <f t="shared" ref="H299:H363" si="11">IF($H$3=0,"",G299-($H$3*G299/100))</f>
        <v/>
      </c>
      <c r="I299" s="211">
        <v>849688010143</v>
      </c>
    </row>
    <row r="300" spans="2:9" s="128" customFormat="1" ht="30" x14ac:dyDescent="0.3">
      <c r="B300" s="66" t="s">
        <v>880</v>
      </c>
      <c r="C300" s="83" t="s">
        <v>887</v>
      </c>
      <c r="D300" s="95" t="s">
        <v>888</v>
      </c>
      <c r="E300" s="84"/>
      <c r="F300" s="169" t="s">
        <v>889</v>
      </c>
      <c r="G300" s="71">
        <v>1320</v>
      </c>
      <c r="H300" s="114" t="str">
        <f t="shared" si="11"/>
        <v/>
      </c>
      <c r="I300" s="211">
        <v>849688010150</v>
      </c>
    </row>
    <row r="301" spans="2:9" s="132" customFormat="1" ht="30" x14ac:dyDescent="0.3">
      <c r="B301" s="73" t="s">
        <v>880</v>
      </c>
      <c r="C301" s="74" t="s">
        <v>890</v>
      </c>
      <c r="D301" s="98" t="s">
        <v>891</v>
      </c>
      <c r="E301" s="88"/>
      <c r="F301" s="90" t="s">
        <v>892</v>
      </c>
      <c r="G301" s="79">
        <v>2640</v>
      </c>
      <c r="H301" s="114" t="str">
        <f t="shared" si="11"/>
        <v/>
      </c>
      <c r="I301" s="217">
        <v>849688010167</v>
      </c>
    </row>
    <row r="302" spans="2:9" s="132" customFormat="1" ht="30" x14ac:dyDescent="0.3">
      <c r="B302" s="73" t="s">
        <v>880</v>
      </c>
      <c r="C302" s="74" t="s">
        <v>893</v>
      </c>
      <c r="D302" s="98" t="s">
        <v>894</v>
      </c>
      <c r="E302" s="88"/>
      <c r="F302" s="90" t="s">
        <v>895</v>
      </c>
      <c r="G302" s="79">
        <v>3960</v>
      </c>
      <c r="H302" s="114" t="str">
        <f t="shared" si="11"/>
        <v/>
      </c>
      <c r="I302" s="217">
        <v>849688010174</v>
      </c>
    </row>
    <row r="303" spans="2:9" s="132" customFormat="1" ht="30" x14ac:dyDescent="0.3">
      <c r="B303" s="73" t="s">
        <v>880</v>
      </c>
      <c r="C303" s="74" t="s">
        <v>896</v>
      </c>
      <c r="D303" s="98" t="s">
        <v>897</v>
      </c>
      <c r="E303" s="88"/>
      <c r="F303" s="90" t="s">
        <v>898</v>
      </c>
      <c r="G303" s="79">
        <v>7920</v>
      </c>
      <c r="H303" s="114" t="str">
        <f t="shared" si="11"/>
        <v/>
      </c>
      <c r="I303" s="217">
        <v>849688010181</v>
      </c>
    </row>
    <row r="304" spans="2:9" s="132" customFormat="1" ht="15" x14ac:dyDescent="0.3">
      <c r="B304" s="73" t="s">
        <v>880</v>
      </c>
      <c r="C304" s="74" t="s">
        <v>899</v>
      </c>
      <c r="D304" s="98" t="s">
        <v>900</v>
      </c>
      <c r="E304" s="88"/>
      <c r="F304" s="90" t="s">
        <v>901</v>
      </c>
      <c r="G304" s="79">
        <v>1400</v>
      </c>
      <c r="H304" s="114" t="str">
        <f t="shared" si="11"/>
        <v/>
      </c>
      <c r="I304" s="217">
        <v>849688010204</v>
      </c>
    </row>
    <row r="305" spans="2:9" s="132" customFormat="1" ht="30" x14ac:dyDescent="0.3">
      <c r="B305" s="73" t="s">
        <v>880</v>
      </c>
      <c r="C305" s="74" t="s">
        <v>902</v>
      </c>
      <c r="D305" s="98" t="s">
        <v>903</v>
      </c>
      <c r="E305" s="88"/>
      <c r="F305" s="90" t="s">
        <v>904</v>
      </c>
      <c r="G305" s="79">
        <v>165</v>
      </c>
      <c r="H305" s="114" t="str">
        <f t="shared" si="11"/>
        <v/>
      </c>
      <c r="I305" s="217">
        <v>849688010198</v>
      </c>
    </row>
    <row r="306" spans="2:9" s="132" customFormat="1" ht="15" x14ac:dyDescent="0.3">
      <c r="B306" s="73" t="s">
        <v>880</v>
      </c>
      <c r="C306" s="74" t="s">
        <v>905</v>
      </c>
      <c r="D306" s="98" t="s">
        <v>906</v>
      </c>
      <c r="E306" s="88"/>
      <c r="F306" s="214" t="s">
        <v>907</v>
      </c>
      <c r="G306" s="79">
        <v>165</v>
      </c>
      <c r="H306" s="114" t="str">
        <f t="shared" si="11"/>
        <v/>
      </c>
      <c r="I306" s="217">
        <v>849688010211</v>
      </c>
    </row>
    <row r="307" spans="2:9" s="132" customFormat="1" ht="30" x14ac:dyDescent="0.3">
      <c r="B307" s="66" t="s">
        <v>880</v>
      </c>
      <c r="C307" s="83" t="s">
        <v>908</v>
      </c>
      <c r="D307" s="95" t="s">
        <v>909</v>
      </c>
      <c r="E307" s="84"/>
      <c r="F307" s="67" t="s">
        <v>910</v>
      </c>
      <c r="G307" s="79">
        <v>110</v>
      </c>
      <c r="H307" s="114" t="str">
        <f t="shared" si="11"/>
        <v/>
      </c>
      <c r="I307" s="217">
        <v>849688010228</v>
      </c>
    </row>
    <row r="308" spans="2:9" s="132" customFormat="1" ht="30" x14ac:dyDescent="0.3">
      <c r="B308" s="66" t="s">
        <v>880</v>
      </c>
      <c r="C308" s="83" t="s">
        <v>911</v>
      </c>
      <c r="D308" s="95" t="s">
        <v>912</v>
      </c>
      <c r="E308" s="84"/>
      <c r="F308" s="67" t="s">
        <v>913</v>
      </c>
      <c r="G308" s="71">
        <v>220</v>
      </c>
      <c r="H308" s="114" t="str">
        <f t="shared" si="11"/>
        <v/>
      </c>
      <c r="I308" s="217">
        <v>849688010242</v>
      </c>
    </row>
    <row r="309" spans="2:9" s="132" customFormat="1" ht="30" x14ac:dyDescent="0.3">
      <c r="B309" s="66" t="s">
        <v>880</v>
      </c>
      <c r="C309" s="83" t="s">
        <v>914</v>
      </c>
      <c r="D309" s="95" t="s">
        <v>915</v>
      </c>
      <c r="E309" s="84"/>
      <c r="F309" s="67" t="s">
        <v>916</v>
      </c>
      <c r="G309" s="71">
        <v>440</v>
      </c>
      <c r="H309" s="114" t="str">
        <f t="shared" si="11"/>
        <v/>
      </c>
      <c r="I309" s="217">
        <v>849688010259</v>
      </c>
    </row>
    <row r="310" spans="2:9" s="132" customFormat="1" ht="30" x14ac:dyDescent="0.3">
      <c r="B310" s="66" t="s">
        <v>880</v>
      </c>
      <c r="C310" s="83" t="s">
        <v>917</v>
      </c>
      <c r="D310" s="95" t="s">
        <v>918</v>
      </c>
      <c r="E310" s="84"/>
      <c r="F310" s="67" t="s">
        <v>919</v>
      </c>
      <c r="G310" s="71">
        <v>880</v>
      </c>
      <c r="H310" s="114" t="str">
        <f t="shared" si="11"/>
        <v/>
      </c>
      <c r="I310" s="217">
        <v>849688010266</v>
      </c>
    </row>
    <row r="311" spans="2:9" s="132" customFormat="1" ht="30" x14ac:dyDescent="0.3">
      <c r="B311" s="66" t="s">
        <v>880</v>
      </c>
      <c r="C311" s="83" t="s">
        <v>920</v>
      </c>
      <c r="D311" s="95" t="s">
        <v>921</v>
      </c>
      <c r="E311" s="84"/>
      <c r="F311" s="67" t="s">
        <v>922</v>
      </c>
      <c r="G311" s="71">
        <v>1760</v>
      </c>
      <c r="H311" s="114" t="str">
        <f t="shared" si="11"/>
        <v/>
      </c>
      <c r="I311" s="217">
        <v>849688010273</v>
      </c>
    </row>
    <row r="312" spans="2:9" s="132" customFormat="1" ht="45" x14ac:dyDescent="0.3">
      <c r="B312" s="106" t="s">
        <v>923</v>
      </c>
      <c r="C312" s="107" t="s">
        <v>924</v>
      </c>
      <c r="D312" s="108" t="s">
        <v>925</v>
      </c>
      <c r="E312" s="109" t="s">
        <v>75</v>
      </c>
      <c r="F312" s="110" t="s">
        <v>926</v>
      </c>
      <c r="G312" s="111">
        <v>3860</v>
      </c>
      <c r="H312" s="127" t="str">
        <f>IF($H$3=0,"",G312-($H$3*G312/100))</f>
        <v/>
      </c>
      <c r="I312" s="217">
        <v>849688017500</v>
      </c>
    </row>
    <row r="313" spans="2:9" s="132" customFormat="1" ht="45" x14ac:dyDescent="0.3">
      <c r="B313" s="106" t="s">
        <v>923</v>
      </c>
      <c r="C313" s="107" t="s">
        <v>927</v>
      </c>
      <c r="D313" s="108" t="s">
        <v>925</v>
      </c>
      <c r="E313" s="109" t="s">
        <v>75</v>
      </c>
      <c r="F313" s="110" t="s">
        <v>928</v>
      </c>
      <c r="G313" s="111">
        <v>5400</v>
      </c>
      <c r="H313" s="127" t="str">
        <f>IF($H$3=0,"",G313-($H$3*G313/100))</f>
        <v/>
      </c>
      <c r="I313" s="217">
        <v>849688017517</v>
      </c>
    </row>
    <row r="314" spans="2:9" s="128" customFormat="1" ht="45" x14ac:dyDescent="0.3">
      <c r="B314" s="815" t="s">
        <v>923</v>
      </c>
      <c r="C314" s="815" t="s">
        <v>5626</v>
      </c>
      <c r="D314" s="816" t="s">
        <v>925</v>
      </c>
      <c r="E314" s="817" t="s">
        <v>75</v>
      </c>
      <c r="F314" s="815" t="s">
        <v>5627</v>
      </c>
      <c r="G314" s="819">
        <v>4320</v>
      </c>
      <c r="H314" s="114" t="str">
        <f t="shared" ref="H314" si="12">IF($H$3=0,"",G314-($H$3*G314/100))</f>
        <v/>
      </c>
      <c r="I314" s="820">
        <v>849688018965</v>
      </c>
    </row>
    <row r="315" spans="2:9" s="128" customFormat="1" ht="45" x14ac:dyDescent="0.3">
      <c r="B315" s="143" t="s">
        <v>72</v>
      </c>
      <c r="C315" s="143" t="s">
        <v>929</v>
      </c>
      <c r="D315" s="85" t="s">
        <v>930</v>
      </c>
      <c r="E315" s="96" t="s">
        <v>931</v>
      </c>
      <c r="F315" s="169" t="s">
        <v>932</v>
      </c>
      <c r="G315" s="218">
        <v>2623</v>
      </c>
      <c r="H315" s="114" t="str">
        <f t="shared" si="11"/>
        <v/>
      </c>
      <c r="I315" s="211">
        <v>849688015155</v>
      </c>
    </row>
    <row r="316" spans="2:9" s="128" customFormat="1" ht="45" x14ac:dyDescent="0.3">
      <c r="B316" s="143" t="s">
        <v>72</v>
      </c>
      <c r="C316" s="143" t="s">
        <v>933</v>
      </c>
      <c r="D316" s="85" t="s">
        <v>930</v>
      </c>
      <c r="E316" s="96" t="s">
        <v>931</v>
      </c>
      <c r="F316" s="169" t="s">
        <v>934</v>
      </c>
      <c r="G316" s="218">
        <v>2983</v>
      </c>
      <c r="H316" s="114" t="str">
        <f t="shared" si="11"/>
        <v/>
      </c>
      <c r="I316" s="211">
        <v>849688015162</v>
      </c>
    </row>
    <row r="317" spans="2:9" s="128" customFormat="1" ht="45" x14ac:dyDescent="0.3">
      <c r="B317" s="143" t="s">
        <v>72</v>
      </c>
      <c r="C317" s="143" t="s">
        <v>935</v>
      </c>
      <c r="D317" s="85" t="s">
        <v>930</v>
      </c>
      <c r="E317" s="96" t="s">
        <v>931</v>
      </c>
      <c r="F317" s="169" t="s">
        <v>936</v>
      </c>
      <c r="G317" s="218">
        <v>3343</v>
      </c>
      <c r="H317" s="114" t="str">
        <f t="shared" si="11"/>
        <v/>
      </c>
      <c r="I317" s="211">
        <v>849688015179</v>
      </c>
    </row>
    <row r="318" spans="2:9" s="128" customFormat="1" ht="45" x14ac:dyDescent="0.3">
      <c r="B318" s="143" t="s">
        <v>72</v>
      </c>
      <c r="C318" s="143" t="s">
        <v>937</v>
      </c>
      <c r="D318" s="85" t="s">
        <v>930</v>
      </c>
      <c r="E318" s="96" t="s">
        <v>931</v>
      </c>
      <c r="F318" s="169" t="s">
        <v>938</v>
      </c>
      <c r="G318" s="218">
        <v>3703</v>
      </c>
      <c r="H318" s="114" t="str">
        <f t="shared" si="11"/>
        <v/>
      </c>
      <c r="I318" s="211">
        <v>849688015186</v>
      </c>
    </row>
    <row r="319" spans="2:9" s="128" customFormat="1" ht="45" x14ac:dyDescent="0.3">
      <c r="B319" s="143" t="s">
        <v>72</v>
      </c>
      <c r="C319" s="143" t="s">
        <v>939</v>
      </c>
      <c r="D319" s="85" t="s">
        <v>930</v>
      </c>
      <c r="E319" s="96" t="s">
        <v>931</v>
      </c>
      <c r="F319" s="169" t="s">
        <v>940</v>
      </c>
      <c r="G319" s="218">
        <v>4423</v>
      </c>
      <c r="H319" s="114" t="str">
        <f t="shared" si="11"/>
        <v/>
      </c>
      <c r="I319" s="211">
        <v>849688015193</v>
      </c>
    </row>
    <row r="320" spans="2:9" s="128" customFormat="1" ht="45" x14ac:dyDescent="0.3">
      <c r="B320" s="219" t="s">
        <v>72</v>
      </c>
      <c r="C320" s="220" t="s">
        <v>941</v>
      </c>
      <c r="D320" s="98" t="s">
        <v>930</v>
      </c>
      <c r="E320" s="76" t="s">
        <v>931</v>
      </c>
      <c r="F320" s="221" t="s">
        <v>942</v>
      </c>
      <c r="G320" s="79">
        <v>5503</v>
      </c>
      <c r="H320" s="127" t="str">
        <f t="shared" si="11"/>
        <v/>
      </c>
      <c r="I320" s="80">
        <v>849688016596</v>
      </c>
    </row>
    <row r="321" spans="2:9" s="128" customFormat="1" ht="45" x14ac:dyDescent="0.3">
      <c r="B321" s="219" t="s">
        <v>72</v>
      </c>
      <c r="C321" s="220" t="s">
        <v>943</v>
      </c>
      <c r="D321" s="98" t="s">
        <v>930</v>
      </c>
      <c r="E321" s="76" t="s">
        <v>931</v>
      </c>
      <c r="F321" s="221" t="s">
        <v>944</v>
      </c>
      <c r="G321" s="79">
        <v>6583</v>
      </c>
      <c r="H321" s="127" t="str">
        <f>IF($H$3=0,"",G321-($H$3*G321/100))</f>
        <v/>
      </c>
      <c r="I321" s="80">
        <v>849688016602</v>
      </c>
    </row>
    <row r="322" spans="2:9" s="128" customFormat="1" ht="45" x14ac:dyDescent="0.3">
      <c r="B322" s="143" t="s">
        <v>72</v>
      </c>
      <c r="C322" s="143" t="s">
        <v>945</v>
      </c>
      <c r="D322" s="85" t="s">
        <v>930</v>
      </c>
      <c r="E322" s="96" t="s">
        <v>931</v>
      </c>
      <c r="F322" s="169" t="s">
        <v>946</v>
      </c>
      <c r="G322" s="218">
        <v>2036</v>
      </c>
      <c r="H322" s="114" t="str">
        <f t="shared" si="11"/>
        <v/>
      </c>
      <c r="I322" s="211">
        <v>849688015124</v>
      </c>
    </row>
    <row r="323" spans="2:9" s="128" customFormat="1" ht="45" x14ac:dyDescent="0.3">
      <c r="B323" s="143" t="s">
        <v>72</v>
      </c>
      <c r="C323" s="143" t="s">
        <v>947</v>
      </c>
      <c r="D323" s="85" t="s">
        <v>930</v>
      </c>
      <c r="E323" s="96" t="s">
        <v>931</v>
      </c>
      <c r="F323" s="169" t="s">
        <v>948</v>
      </c>
      <c r="G323" s="218">
        <v>2216</v>
      </c>
      <c r="H323" s="114" t="str">
        <f t="shared" si="11"/>
        <v/>
      </c>
      <c r="I323" s="211">
        <v>849688015209</v>
      </c>
    </row>
    <row r="324" spans="2:9" s="128" customFormat="1" ht="45" x14ac:dyDescent="0.3">
      <c r="B324" s="143" t="s">
        <v>72</v>
      </c>
      <c r="C324" s="143" t="s">
        <v>949</v>
      </c>
      <c r="D324" s="85" t="s">
        <v>930</v>
      </c>
      <c r="E324" s="96" t="s">
        <v>931</v>
      </c>
      <c r="F324" s="169" t="s">
        <v>950</v>
      </c>
      <c r="G324" s="218">
        <v>2576</v>
      </c>
      <c r="H324" s="114" t="str">
        <f t="shared" si="11"/>
        <v/>
      </c>
      <c r="I324" s="211">
        <v>849688015131</v>
      </c>
    </row>
    <row r="325" spans="2:9" s="128" customFormat="1" ht="45" x14ac:dyDescent="0.3">
      <c r="B325" s="143" t="s">
        <v>72</v>
      </c>
      <c r="C325" s="143" t="s">
        <v>951</v>
      </c>
      <c r="D325" s="85" t="s">
        <v>930</v>
      </c>
      <c r="E325" s="96" t="s">
        <v>931</v>
      </c>
      <c r="F325" s="169" t="s">
        <v>952</v>
      </c>
      <c r="G325" s="218">
        <v>2936</v>
      </c>
      <c r="H325" s="114" t="str">
        <f t="shared" si="11"/>
        <v/>
      </c>
      <c r="I325" s="211">
        <v>849688015148</v>
      </c>
    </row>
    <row r="326" spans="2:9" s="132" customFormat="1" ht="45" x14ac:dyDescent="0.3">
      <c r="B326" s="106" t="s">
        <v>72</v>
      </c>
      <c r="C326" s="107" t="s">
        <v>953</v>
      </c>
      <c r="D326" s="108" t="s">
        <v>930</v>
      </c>
      <c r="E326" s="109" t="s">
        <v>931</v>
      </c>
      <c r="F326" s="110" t="s">
        <v>954</v>
      </c>
      <c r="G326" s="111">
        <v>3297</v>
      </c>
      <c r="H326" s="127" t="str">
        <f>IF($H$3=0,"",G326-($H$3*G326/100))</f>
        <v/>
      </c>
      <c r="I326" s="222">
        <v>849688017548</v>
      </c>
    </row>
    <row r="327" spans="2:9" s="128" customFormat="1" ht="45" x14ac:dyDescent="0.3">
      <c r="B327" s="73" t="s">
        <v>72</v>
      </c>
      <c r="C327" s="77" t="s">
        <v>955</v>
      </c>
      <c r="D327" s="75" t="s">
        <v>930</v>
      </c>
      <c r="E327" s="99" t="s">
        <v>931</v>
      </c>
      <c r="F327" s="102" t="s">
        <v>956</v>
      </c>
      <c r="G327" s="79">
        <v>4017</v>
      </c>
      <c r="H327" s="127" t="str">
        <f t="shared" si="11"/>
        <v/>
      </c>
      <c r="I327" s="112">
        <v>849688017166</v>
      </c>
    </row>
    <row r="328" spans="2:9" s="132" customFormat="1" ht="45" x14ac:dyDescent="0.3">
      <c r="B328" s="74" t="s">
        <v>72</v>
      </c>
      <c r="C328" s="74" t="s">
        <v>957</v>
      </c>
      <c r="D328" s="223" t="s">
        <v>74</v>
      </c>
      <c r="E328" s="99" t="s">
        <v>75</v>
      </c>
      <c r="F328" s="221" t="s">
        <v>958</v>
      </c>
      <c r="G328" s="79">
        <v>3730</v>
      </c>
      <c r="H328" s="127" t="str">
        <f>IF($H$3=0,"",G328-($H$3*G328/100))</f>
        <v/>
      </c>
      <c r="I328" s="22">
        <v>849688018620</v>
      </c>
    </row>
    <row r="329" spans="2:9" s="132" customFormat="1" ht="45" x14ac:dyDescent="0.3">
      <c r="B329" s="74" t="s">
        <v>72</v>
      </c>
      <c r="C329" s="74" t="s">
        <v>959</v>
      </c>
      <c r="D329" s="223" t="s">
        <v>74</v>
      </c>
      <c r="E329" s="99" t="s">
        <v>75</v>
      </c>
      <c r="F329" s="221" t="s">
        <v>960</v>
      </c>
      <c r="G329" s="79">
        <v>3840</v>
      </c>
      <c r="H329" s="127" t="str">
        <f>IF($H$3=0,"",G329-($H$3*G329/100))</f>
        <v/>
      </c>
      <c r="I329" s="22">
        <v>849688018637</v>
      </c>
    </row>
    <row r="330" spans="2:9" s="132" customFormat="1" ht="60" x14ac:dyDescent="0.3">
      <c r="B330" s="73" t="s">
        <v>72</v>
      </c>
      <c r="C330" s="74" t="s">
        <v>961</v>
      </c>
      <c r="D330" s="98" t="s">
        <v>74</v>
      </c>
      <c r="E330" s="99" t="s">
        <v>75</v>
      </c>
      <c r="F330" s="77" t="s">
        <v>962</v>
      </c>
      <c r="G330" s="79">
        <v>4740</v>
      </c>
      <c r="H330" s="127" t="str">
        <f t="shared" si="11"/>
        <v/>
      </c>
      <c r="I330" s="217">
        <v>849688016800</v>
      </c>
    </row>
    <row r="331" spans="2:9" s="132" customFormat="1" ht="60" x14ac:dyDescent="0.3">
      <c r="B331" s="73" t="s">
        <v>72</v>
      </c>
      <c r="C331" s="74" t="s">
        <v>963</v>
      </c>
      <c r="D331" s="98" t="s">
        <v>74</v>
      </c>
      <c r="E331" s="99" t="s">
        <v>75</v>
      </c>
      <c r="F331" s="77" t="s">
        <v>964</v>
      </c>
      <c r="G331" s="79">
        <v>5810</v>
      </c>
      <c r="H331" s="127" t="str">
        <f t="shared" si="11"/>
        <v/>
      </c>
      <c r="I331" s="217">
        <v>849688016817</v>
      </c>
    </row>
    <row r="332" spans="2:9" s="132" customFormat="1" ht="60" x14ac:dyDescent="0.3">
      <c r="B332" s="73" t="s">
        <v>72</v>
      </c>
      <c r="C332" s="74" t="s">
        <v>965</v>
      </c>
      <c r="D332" s="98" t="s">
        <v>74</v>
      </c>
      <c r="E332" s="99" t="s">
        <v>75</v>
      </c>
      <c r="F332" s="77" t="s">
        <v>966</v>
      </c>
      <c r="G332" s="79">
        <v>6350</v>
      </c>
      <c r="H332" s="127" t="str">
        <f t="shared" si="11"/>
        <v/>
      </c>
      <c r="I332" s="217">
        <v>849688016824</v>
      </c>
    </row>
    <row r="333" spans="2:9" s="132" customFormat="1" ht="60" x14ac:dyDescent="0.3">
      <c r="B333" s="73" t="s">
        <v>72</v>
      </c>
      <c r="C333" s="74" t="s">
        <v>967</v>
      </c>
      <c r="D333" s="98" t="s">
        <v>74</v>
      </c>
      <c r="E333" s="99" t="s">
        <v>75</v>
      </c>
      <c r="F333" s="77" t="s">
        <v>968</v>
      </c>
      <c r="G333" s="79">
        <v>6770</v>
      </c>
      <c r="H333" s="127" t="str">
        <f t="shared" si="11"/>
        <v/>
      </c>
      <c r="I333" s="217">
        <v>849688016831</v>
      </c>
    </row>
    <row r="334" spans="2:9" s="132" customFormat="1" ht="60" x14ac:dyDescent="0.3">
      <c r="B334" s="73" t="s">
        <v>72</v>
      </c>
      <c r="C334" s="74" t="s">
        <v>969</v>
      </c>
      <c r="D334" s="98" t="s">
        <v>74</v>
      </c>
      <c r="E334" s="99" t="s">
        <v>75</v>
      </c>
      <c r="F334" s="77" t="s">
        <v>970</v>
      </c>
      <c r="G334" s="79">
        <v>5460</v>
      </c>
      <c r="H334" s="127" t="str">
        <f t="shared" si="11"/>
        <v/>
      </c>
      <c r="I334" s="217">
        <v>849688016848</v>
      </c>
    </row>
    <row r="335" spans="2:9" s="132" customFormat="1" ht="60" x14ac:dyDescent="0.3">
      <c r="B335" s="73" t="s">
        <v>72</v>
      </c>
      <c r="C335" s="74" t="s">
        <v>971</v>
      </c>
      <c r="D335" s="98" t="s">
        <v>74</v>
      </c>
      <c r="E335" s="99" t="s">
        <v>75</v>
      </c>
      <c r="F335" s="77" t="s">
        <v>972</v>
      </c>
      <c r="G335" s="79">
        <v>6550</v>
      </c>
      <c r="H335" s="127" t="str">
        <f t="shared" si="11"/>
        <v/>
      </c>
      <c r="I335" s="217">
        <v>849688016855</v>
      </c>
    </row>
    <row r="336" spans="2:9" s="132" customFormat="1" ht="60" x14ac:dyDescent="0.3">
      <c r="B336" s="73" t="s">
        <v>72</v>
      </c>
      <c r="C336" s="74" t="s">
        <v>973</v>
      </c>
      <c r="D336" s="98" t="s">
        <v>74</v>
      </c>
      <c r="E336" s="99" t="s">
        <v>75</v>
      </c>
      <c r="F336" s="77" t="s">
        <v>974</v>
      </c>
      <c r="G336" s="79">
        <v>7190</v>
      </c>
      <c r="H336" s="127" t="str">
        <f t="shared" si="11"/>
        <v/>
      </c>
      <c r="I336" s="217">
        <v>849688016862</v>
      </c>
    </row>
    <row r="337" spans="2:9" s="132" customFormat="1" ht="60" x14ac:dyDescent="0.3">
      <c r="B337" s="73" t="s">
        <v>72</v>
      </c>
      <c r="C337" s="74" t="s">
        <v>975</v>
      </c>
      <c r="D337" s="98" t="s">
        <v>74</v>
      </c>
      <c r="E337" s="99" t="s">
        <v>75</v>
      </c>
      <c r="F337" s="77" t="s">
        <v>976</v>
      </c>
      <c r="G337" s="79">
        <v>7610</v>
      </c>
      <c r="H337" s="127" t="str">
        <f t="shared" si="11"/>
        <v/>
      </c>
      <c r="I337" s="217">
        <v>849688016879</v>
      </c>
    </row>
    <row r="338" spans="2:9" s="132" customFormat="1" ht="60" x14ac:dyDescent="0.3">
      <c r="B338" s="73" t="s">
        <v>72</v>
      </c>
      <c r="C338" s="74" t="s">
        <v>977</v>
      </c>
      <c r="D338" s="98" t="s">
        <v>74</v>
      </c>
      <c r="E338" s="99" t="s">
        <v>75</v>
      </c>
      <c r="F338" s="77" t="s">
        <v>978</v>
      </c>
      <c r="G338" s="79">
        <v>8140</v>
      </c>
      <c r="H338" s="127" t="str">
        <f t="shared" si="11"/>
        <v/>
      </c>
      <c r="I338" s="217">
        <v>849688016886</v>
      </c>
    </row>
    <row r="339" spans="2:9" s="132" customFormat="1" ht="60" x14ac:dyDescent="0.3">
      <c r="B339" s="73" t="s">
        <v>72</v>
      </c>
      <c r="C339" s="74" t="s">
        <v>979</v>
      </c>
      <c r="D339" s="98" t="s">
        <v>74</v>
      </c>
      <c r="E339" s="99" t="s">
        <v>75</v>
      </c>
      <c r="F339" s="77" t="s">
        <v>980</v>
      </c>
      <c r="G339" s="79">
        <v>8240</v>
      </c>
      <c r="H339" s="127" t="str">
        <f t="shared" si="11"/>
        <v/>
      </c>
      <c r="I339" s="217">
        <v>849688016893</v>
      </c>
    </row>
    <row r="340" spans="2:9" s="132" customFormat="1" ht="60" x14ac:dyDescent="0.3">
      <c r="B340" s="73" t="s">
        <v>72</v>
      </c>
      <c r="C340" s="74" t="s">
        <v>981</v>
      </c>
      <c r="D340" s="98" t="s">
        <v>74</v>
      </c>
      <c r="E340" s="99" t="s">
        <v>75</v>
      </c>
      <c r="F340" s="77" t="s">
        <v>982</v>
      </c>
      <c r="G340" s="79">
        <v>9540</v>
      </c>
      <c r="H340" s="127" t="str">
        <f t="shared" si="11"/>
        <v/>
      </c>
      <c r="I340" s="217">
        <v>849688016909</v>
      </c>
    </row>
    <row r="341" spans="2:9" s="132" customFormat="1" ht="60" x14ac:dyDescent="0.3">
      <c r="B341" s="106" t="s">
        <v>72</v>
      </c>
      <c r="C341" s="107" t="s">
        <v>983</v>
      </c>
      <c r="D341" s="108" t="s">
        <v>74</v>
      </c>
      <c r="E341" s="109" t="s">
        <v>75</v>
      </c>
      <c r="F341" s="110" t="s">
        <v>984</v>
      </c>
      <c r="G341" s="111">
        <v>8520</v>
      </c>
      <c r="H341" s="127" t="str">
        <f t="shared" si="11"/>
        <v/>
      </c>
      <c r="I341" s="222">
        <v>849688017296</v>
      </c>
    </row>
    <row r="342" spans="2:9" s="132" customFormat="1" ht="60" x14ac:dyDescent="0.3">
      <c r="B342" s="106" t="s">
        <v>72</v>
      </c>
      <c r="C342" s="107" t="s">
        <v>985</v>
      </c>
      <c r="D342" s="108" t="s">
        <v>74</v>
      </c>
      <c r="E342" s="109" t="s">
        <v>75</v>
      </c>
      <c r="F342" s="110" t="s">
        <v>986</v>
      </c>
      <c r="G342" s="111">
        <v>9630</v>
      </c>
      <c r="H342" s="127" t="str">
        <f t="shared" si="11"/>
        <v/>
      </c>
      <c r="I342" s="222">
        <v>849688017302</v>
      </c>
    </row>
    <row r="343" spans="2:9" s="132" customFormat="1" ht="60" x14ac:dyDescent="0.3">
      <c r="B343" s="106" t="s">
        <v>72</v>
      </c>
      <c r="C343" s="107" t="s">
        <v>987</v>
      </c>
      <c r="D343" s="108" t="s">
        <v>74</v>
      </c>
      <c r="E343" s="109" t="s">
        <v>75</v>
      </c>
      <c r="F343" s="110" t="s">
        <v>988</v>
      </c>
      <c r="G343" s="111">
        <v>10550</v>
      </c>
      <c r="H343" s="127" t="str">
        <f t="shared" si="11"/>
        <v/>
      </c>
      <c r="I343" s="222">
        <v>849688017319</v>
      </c>
    </row>
    <row r="344" spans="2:9" s="132" customFormat="1" ht="60" x14ac:dyDescent="0.3">
      <c r="B344" s="106" t="s">
        <v>72</v>
      </c>
      <c r="C344" s="107" t="s">
        <v>989</v>
      </c>
      <c r="D344" s="108" t="s">
        <v>74</v>
      </c>
      <c r="E344" s="109" t="s">
        <v>75</v>
      </c>
      <c r="F344" s="110" t="s">
        <v>990</v>
      </c>
      <c r="G344" s="111">
        <v>11540</v>
      </c>
      <c r="H344" s="127" t="str">
        <f t="shared" si="11"/>
        <v/>
      </c>
      <c r="I344" s="222">
        <v>849688017326</v>
      </c>
    </row>
    <row r="345" spans="2:9" s="132" customFormat="1" ht="60" x14ac:dyDescent="0.3">
      <c r="B345" s="106" t="s">
        <v>72</v>
      </c>
      <c r="C345" s="107" t="s">
        <v>991</v>
      </c>
      <c r="D345" s="108" t="s">
        <v>74</v>
      </c>
      <c r="E345" s="109" t="s">
        <v>75</v>
      </c>
      <c r="F345" s="110" t="s">
        <v>992</v>
      </c>
      <c r="G345" s="111">
        <v>12260</v>
      </c>
      <c r="H345" s="127" t="str">
        <f t="shared" si="11"/>
        <v/>
      </c>
      <c r="I345" s="222">
        <v>849688017333</v>
      </c>
    </row>
    <row r="346" spans="2:9" s="132" customFormat="1" ht="60" x14ac:dyDescent="0.3">
      <c r="B346" s="106" t="s">
        <v>72</v>
      </c>
      <c r="C346" s="107" t="s">
        <v>993</v>
      </c>
      <c r="D346" s="108" t="s">
        <v>74</v>
      </c>
      <c r="E346" s="109" t="s">
        <v>75</v>
      </c>
      <c r="F346" s="110" t="s">
        <v>994</v>
      </c>
      <c r="G346" s="111">
        <v>13710</v>
      </c>
      <c r="H346" s="127" t="str">
        <f t="shared" si="11"/>
        <v/>
      </c>
      <c r="I346" s="222">
        <v>849688017340</v>
      </c>
    </row>
    <row r="347" spans="2:9" s="132" customFormat="1" ht="60" x14ac:dyDescent="0.3">
      <c r="B347" s="106" t="s">
        <v>72</v>
      </c>
      <c r="C347" s="107" t="s">
        <v>995</v>
      </c>
      <c r="D347" s="108" t="s">
        <v>74</v>
      </c>
      <c r="E347" s="109" t="s">
        <v>75</v>
      </c>
      <c r="F347" s="110" t="s">
        <v>996</v>
      </c>
      <c r="G347" s="111">
        <v>14960</v>
      </c>
      <c r="H347" s="127" t="str">
        <f t="shared" si="11"/>
        <v/>
      </c>
      <c r="I347" s="222">
        <v>849688017357</v>
      </c>
    </row>
    <row r="348" spans="2:9" s="128" customFormat="1" ht="60" x14ac:dyDescent="0.3">
      <c r="B348" s="143" t="s">
        <v>72</v>
      </c>
      <c r="C348" s="92" t="s">
        <v>997</v>
      </c>
      <c r="D348" s="95" t="s">
        <v>998</v>
      </c>
      <c r="E348" s="96" t="s">
        <v>999</v>
      </c>
      <c r="F348" s="86" t="s">
        <v>1000</v>
      </c>
      <c r="G348" s="71">
        <v>18760</v>
      </c>
      <c r="H348" s="114" t="str">
        <f t="shared" si="11"/>
        <v/>
      </c>
      <c r="I348" s="142">
        <v>849688015414</v>
      </c>
    </row>
    <row r="349" spans="2:9" s="128" customFormat="1" ht="60" x14ac:dyDescent="0.3">
      <c r="B349" s="143" t="s">
        <v>72</v>
      </c>
      <c r="C349" s="92" t="s">
        <v>1001</v>
      </c>
      <c r="D349" s="95" t="s">
        <v>998</v>
      </c>
      <c r="E349" s="96" t="s">
        <v>999</v>
      </c>
      <c r="F349" s="86" t="s">
        <v>1002</v>
      </c>
      <c r="G349" s="71">
        <v>19820</v>
      </c>
      <c r="H349" s="114" t="str">
        <f t="shared" si="11"/>
        <v/>
      </c>
      <c r="I349" s="142">
        <v>849688015421</v>
      </c>
    </row>
    <row r="350" spans="2:9" s="128" customFormat="1" ht="60" x14ac:dyDescent="0.3">
      <c r="B350" s="143" t="s">
        <v>72</v>
      </c>
      <c r="C350" s="92" t="s">
        <v>1003</v>
      </c>
      <c r="D350" s="95" t="s">
        <v>998</v>
      </c>
      <c r="E350" s="96" t="s">
        <v>999</v>
      </c>
      <c r="F350" s="86" t="s">
        <v>1004</v>
      </c>
      <c r="G350" s="71">
        <v>20890</v>
      </c>
      <c r="H350" s="114" t="str">
        <f t="shared" si="11"/>
        <v/>
      </c>
      <c r="I350" s="142">
        <v>849688015438</v>
      </c>
    </row>
    <row r="351" spans="2:9" s="128" customFormat="1" ht="60" x14ac:dyDescent="0.3">
      <c r="B351" s="143" t="s">
        <v>72</v>
      </c>
      <c r="C351" s="92" t="s">
        <v>1005</v>
      </c>
      <c r="D351" s="95" t="s">
        <v>998</v>
      </c>
      <c r="E351" s="96" t="s">
        <v>999</v>
      </c>
      <c r="F351" s="86" t="s">
        <v>1006</v>
      </c>
      <c r="G351" s="71">
        <v>21990</v>
      </c>
      <c r="H351" s="114" t="str">
        <f t="shared" si="11"/>
        <v/>
      </c>
      <c r="I351" s="142">
        <v>849688015445</v>
      </c>
    </row>
    <row r="352" spans="2:9" s="128" customFormat="1" ht="60" x14ac:dyDescent="0.3">
      <c r="B352" s="143" t="s">
        <v>72</v>
      </c>
      <c r="C352" s="92" t="s">
        <v>1007</v>
      </c>
      <c r="D352" s="95" t="s">
        <v>998</v>
      </c>
      <c r="E352" s="96" t="s">
        <v>999</v>
      </c>
      <c r="F352" s="86" t="s">
        <v>1008</v>
      </c>
      <c r="G352" s="71">
        <v>23060</v>
      </c>
      <c r="H352" s="114" t="str">
        <f t="shared" si="11"/>
        <v/>
      </c>
      <c r="I352" s="142">
        <v>849688015452</v>
      </c>
    </row>
    <row r="353" spans="2:9" s="128" customFormat="1" ht="60" x14ac:dyDescent="0.3">
      <c r="B353" s="143" t="s">
        <v>72</v>
      </c>
      <c r="C353" s="92" t="s">
        <v>1009</v>
      </c>
      <c r="D353" s="95" t="s">
        <v>998</v>
      </c>
      <c r="E353" s="96" t="s">
        <v>999</v>
      </c>
      <c r="F353" s="86" t="s">
        <v>1010</v>
      </c>
      <c r="G353" s="71">
        <v>24530</v>
      </c>
      <c r="H353" s="114" t="str">
        <f t="shared" si="11"/>
        <v/>
      </c>
      <c r="I353" s="142">
        <v>849688015469</v>
      </c>
    </row>
    <row r="354" spans="2:9" s="128" customFormat="1" ht="60" x14ac:dyDescent="0.3">
      <c r="B354" s="143" t="s">
        <v>72</v>
      </c>
      <c r="C354" s="92" t="s">
        <v>1011</v>
      </c>
      <c r="D354" s="95" t="s">
        <v>998</v>
      </c>
      <c r="E354" s="96" t="s">
        <v>999</v>
      </c>
      <c r="F354" s="86" t="s">
        <v>1012</v>
      </c>
      <c r="G354" s="71">
        <v>25610</v>
      </c>
      <c r="H354" s="114" t="str">
        <f t="shared" si="11"/>
        <v/>
      </c>
      <c r="I354" s="142">
        <v>849688015476</v>
      </c>
    </row>
    <row r="355" spans="2:9" s="128" customFormat="1" ht="60" x14ac:dyDescent="0.3">
      <c r="B355" s="143" t="s">
        <v>72</v>
      </c>
      <c r="C355" s="92" t="s">
        <v>1013</v>
      </c>
      <c r="D355" s="95" t="s">
        <v>998</v>
      </c>
      <c r="E355" s="96" t="s">
        <v>999</v>
      </c>
      <c r="F355" s="86" t="s">
        <v>1014</v>
      </c>
      <c r="G355" s="71">
        <v>27380</v>
      </c>
      <c r="H355" s="114" t="str">
        <f t="shared" si="11"/>
        <v/>
      </c>
      <c r="I355" s="142">
        <v>849688015483</v>
      </c>
    </row>
    <row r="356" spans="2:9" s="128" customFormat="1" ht="60" x14ac:dyDescent="0.3">
      <c r="B356" s="143" t="s">
        <v>72</v>
      </c>
      <c r="C356" s="92" t="s">
        <v>1015</v>
      </c>
      <c r="D356" s="95" t="s">
        <v>998</v>
      </c>
      <c r="E356" s="96" t="s">
        <v>999</v>
      </c>
      <c r="F356" s="86" t="s">
        <v>1016</v>
      </c>
      <c r="G356" s="71">
        <v>29450</v>
      </c>
      <c r="H356" s="114" t="str">
        <f t="shared" si="11"/>
        <v/>
      </c>
      <c r="I356" s="142">
        <v>849688015490</v>
      </c>
    </row>
    <row r="357" spans="2:9" s="128" customFormat="1" ht="60" x14ac:dyDescent="0.3">
      <c r="B357" s="143" t="s">
        <v>72</v>
      </c>
      <c r="C357" s="92" t="s">
        <v>1017</v>
      </c>
      <c r="D357" s="95" t="s">
        <v>998</v>
      </c>
      <c r="E357" s="96" t="s">
        <v>999</v>
      </c>
      <c r="F357" s="86" t="s">
        <v>1018</v>
      </c>
      <c r="G357" s="71">
        <v>31520</v>
      </c>
      <c r="H357" s="114" t="str">
        <f t="shared" si="11"/>
        <v/>
      </c>
      <c r="I357" s="142">
        <v>849688015506</v>
      </c>
    </row>
    <row r="358" spans="2:9" s="128" customFormat="1" ht="60" x14ac:dyDescent="0.3">
      <c r="B358" s="143" t="s">
        <v>72</v>
      </c>
      <c r="C358" s="92" t="s">
        <v>1019</v>
      </c>
      <c r="D358" s="95" t="s">
        <v>998</v>
      </c>
      <c r="E358" s="96" t="s">
        <v>999</v>
      </c>
      <c r="F358" s="86" t="s">
        <v>1020</v>
      </c>
      <c r="G358" s="71">
        <v>35020</v>
      </c>
      <c r="H358" s="114" t="str">
        <f t="shared" si="11"/>
        <v/>
      </c>
      <c r="I358" s="142">
        <v>849688015513</v>
      </c>
    </row>
    <row r="359" spans="2:9" s="128" customFormat="1" ht="60" x14ac:dyDescent="0.3">
      <c r="B359" s="143" t="s">
        <v>72</v>
      </c>
      <c r="C359" s="92" t="s">
        <v>1021</v>
      </c>
      <c r="D359" s="95" t="s">
        <v>998</v>
      </c>
      <c r="E359" s="96" t="s">
        <v>999</v>
      </c>
      <c r="F359" s="86" t="s">
        <v>1022</v>
      </c>
      <c r="G359" s="71">
        <v>36780</v>
      </c>
      <c r="H359" s="114" t="str">
        <f t="shared" si="11"/>
        <v/>
      </c>
      <c r="I359" s="142">
        <v>849688015520</v>
      </c>
    </row>
    <row r="360" spans="2:9" s="128" customFormat="1" ht="60" x14ac:dyDescent="0.3">
      <c r="B360" s="143" t="s">
        <v>72</v>
      </c>
      <c r="C360" s="92" t="s">
        <v>1023</v>
      </c>
      <c r="D360" s="95" t="s">
        <v>998</v>
      </c>
      <c r="E360" s="96" t="s">
        <v>999</v>
      </c>
      <c r="F360" s="86" t="s">
        <v>1024</v>
      </c>
      <c r="G360" s="71">
        <v>38550</v>
      </c>
      <c r="H360" s="114" t="str">
        <f t="shared" si="11"/>
        <v/>
      </c>
      <c r="I360" s="142">
        <v>849688015537</v>
      </c>
    </row>
    <row r="361" spans="2:9" s="128" customFormat="1" ht="60" x14ac:dyDescent="0.3">
      <c r="B361" s="143" t="s">
        <v>72</v>
      </c>
      <c r="C361" s="92" t="s">
        <v>1025</v>
      </c>
      <c r="D361" s="95" t="s">
        <v>998</v>
      </c>
      <c r="E361" s="96" t="s">
        <v>999</v>
      </c>
      <c r="F361" s="86" t="s">
        <v>1026</v>
      </c>
      <c r="G361" s="71">
        <v>40320</v>
      </c>
      <c r="H361" s="114" t="str">
        <f>IF($H$3=0,"",G361-($H$3*G361/100))</f>
        <v/>
      </c>
      <c r="I361" s="142">
        <v>849688015544</v>
      </c>
    </row>
    <row r="362" spans="2:9" s="132" customFormat="1" ht="60" x14ac:dyDescent="0.3">
      <c r="B362" s="87" t="s">
        <v>72</v>
      </c>
      <c r="C362" s="224" t="s">
        <v>1027</v>
      </c>
      <c r="D362" s="223" t="s">
        <v>74</v>
      </c>
      <c r="E362" s="99" t="s">
        <v>75</v>
      </c>
      <c r="F362" s="214" t="s">
        <v>1028</v>
      </c>
      <c r="G362" s="225">
        <v>41450</v>
      </c>
      <c r="H362" s="127" t="str">
        <f>IF($H$3=0,"",G362-($H$3*G362/100))</f>
        <v/>
      </c>
      <c r="I362" s="80">
        <v>849688016718</v>
      </c>
    </row>
    <row r="363" spans="2:9" s="132" customFormat="1" ht="60" x14ac:dyDescent="0.3">
      <c r="B363" s="87" t="s">
        <v>72</v>
      </c>
      <c r="C363" s="224" t="s">
        <v>1029</v>
      </c>
      <c r="D363" s="223" t="s">
        <v>74</v>
      </c>
      <c r="E363" s="99" t="s">
        <v>75</v>
      </c>
      <c r="F363" s="214" t="s">
        <v>1030</v>
      </c>
      <c r="G363" s="225">
        <v>42570</v>
      </c>
      <c r="H363" s="127" t="str">
        <f t="shared" si="11"/>
        <v/>
      </c>
      <c r="I363" s="80">
        <v>849688016725</v>
      </c>
    </row>
    <row r="364" spans="2:9" s="132" customFormat="1" ht="60" x14ac:dyDescent="0.3">
      <c r="B364" s="87" t="s">
        <v>72</v>
      </c>
      <c r="C364" s="224" t="s">
        <v>1031</v>
      </c>
      <c r="D364" s="223" t="s">
        <v>74</v>
      </c>
      <c r="E364" s="99" t="s">
        <v>75</v>
      </c>
      <c r="F364" s="214" t="s">
        <v>1032</v>
      </c>
      <c r="G364" s="225">
        <v>44700</v>
      </c>
      <c r="H364" s="127" t="str">
        <f>IF($H$3=0,"",G364-($H$3*G364/100))</f>
        <v/>
      </c>
      <c r="I364" s="80">
        <v>849688016732</v>
      </c>
    </row>
    <row r="365" spans="2:9" s="132" customFormat="1" ht="60" x14ac:dyDescent="0.3">
      <c r="B365" s="87" t="s">
        <v>72</v>
      </c>
      <c r="C365" s="224" t="s">
        <v>1033</v>
      </c>
      <c r="D365" s="223" t="s">
        <v>74</v>
      </c>
      <c r="E365" s="99" t="s">
        <v>75</v>
      </c>
      <c r="F365" s="214" t="s">
        <v>1034</v>
      </c>
      <c r="G365" s="225">
        <v>46840</v>
      </c>
      <c r="H365" s="127" t="str">
        <f>IF($H$3=0,"",G365-($H$3*G365/100))</f>
        <v/>
      </c>
      <c r="I365" s="80">
        <v>849688016701</v>
      </c>
    </row>
    <row r="366" spans="2:9" s="132" customFormat="1" ht="60" x14ac:dyDescent="0.3">
      <c r="B366" s="87" t="s">
        <v>72</v>
      </c>
      <c r="C366" s="224" t="s">
        <v>1035</v>
      </c>
      <c r="D366" s="223" t="s">
        <v>74</v>
      </c>
      <c r="E366" s="99" t="s">
        <v>75</v>
      </c>
      <c r="F366" s="214" t="s">
        <v>1036</v>
      </c>
      <c r="G366" s="225">
        <v>48970</v>
      </c>
      <c r="H366" s="127" t="str">
        <f t="shared" ref="H366:H442" si="13">IF($H$3=0,"",G366-($H$3*G366/100))</f>
        <v/>
      </c>
      <c r="I366" s="80">
        <v>849688016749</v>
      </c>
    </row>
    <row r="367" spans="2:9" s="226" customFormat="1" ht="60" x14ac:dyDescent="0.3">
      <c r="B367" s="106" t="s">
        <v>72</v>
      </c>
      <c r="C367" s="107" t="s">
        <v>1037</v>
      </c>
      <c r="D367" s="108" t="s">
        <v>74</v>
      </c>
      <c r="E367" s="109" t="s">
        <v>75</v>
      </c>
      <c r="F367" s="110" t="s">
        <v>1038</v>
      </c>
      <c r="G367" s="111">
        <v>11930</v>
      </c>
      <c r="H367" s="127" t="str">
        <f t="shared" si="13"/>
        <v/>
      </c>
      <c r="I367" s="222">
        <v>849688017364</v>
      </c>
    </row>
    <row r="368" spans="2:9" s="226" customFormat="1" ht="60" x14ac:dyDescent="0.3">
      <c r="B368" s="106" t="s">
        <v>72</v>
      </c>
      <c r="C368" s="107" t="s">
        <v>1039</v>
      </c>
      <c r="D368" s="108" t="s">
        <v>74</v>
      </c>
      <c r="E368" s="109" t="s">
        <v>75</v>
      </c>
      <c r="F368" s="110" t="s">
        <v>1040</v>
      </c>
      <c r="G368" s="111">
        <v>12820</v>
      </c>
      <c r="H368" s="127" t="str">
        <f t="shared" si="13"/>
        <v/>
      </c>
      <c r="I368" s="222">
        <v>849688017371</v>
      </c>
    </row>
    <row r="369" spans="2:9" s="226" customFormat="1" ht="60" x14ac:dyDescent="0.3">
      <c r="B369" s="106" t="s">
        <v>72</v>
      </c>
      <c r="C369" s="107" t="s">
        <v>1041</v>
      </c>
      <c r="D369" s="108" t="s">
        <v>74</v>
      </c>
      <c r="E369" s="109" t="s">
        <v>75</v>
      </c>
      <c r="F369" s="110" t="s">
        <v>1042</v>
      </c>
      <c r="G369" s="111">
        <v>13200</v>
      </c>
      <c r="H369" s="127" t="str">
        <f t="shared" si="13"/>
        <v/>
      </c>
      <c r="I369" s="222">
        <v>849688017388</v>
      </c>
    </row>
    <row r="370" spans="2:9" s="226" customFormat="1" ht="60" x14ac:dyDescent="0.3">
      <c r="B370" s="106" t="s">
        <v>72</v>
      </c>
      <c r="C370" s="107" t="s">
        <v>1043</v>
      </c>
      <c r="D370" s="108" t="s">
        <v>74</v>
      </c>
      <c r="E370" s="109" t="s">
        <v>75</v>
      </c>
      <c r="F370" s="110" t="s">
        <v>1044</v>
      </c>
      <c r="G370" s="111">
        <v>14190</v>
      </c>
      <c r="H370" s="127" t="str">
        <f t="shared" si="13"/>
        <v/>
      </c>
      <c r="I370" s="222">
        <v>849688017395</v>
      </c>
    </row>
    <row r="371" spans="2:9" s="226" customFormat="1" ht="60" x14ac:dyDescent="0.3">
      <c r="B371" s="106" t="s">
        <v>72</v>
      </c>
      <c r="C371" s="107" t="s">
        <v>1045</v>
      </c>
      <c r="D371" s="108" t="s">
        <v>74</v>
      </c>
      <c r="E371" s="109" t="s">
        <v>75</v>
      </c>
      <c r="F371" s="110" t="s">
        <v>1046</v>
      </c>
      <c r="G371" s="111">
        <v>14920</v>
      </c>
      <c r="H371" s="127" t="str">
        <f t="shared" si="13"/>
        <v/>
      </c>
      <c r="I371" s="222">
        <v>849688017401</v>
      </c>
    </row>
    <row r="372" spans="2:9" s="226" customFormat="1" ht="60" x14ac:dyDescent="0.3">
      <c r="B372" s="106" t="s">
        <v>72</v>
      </c>
      <c r="C372" s="107" t="s">
        <v>1047</v>
      </c>
      <c r="D372" s="108" t="s">
        <v>74</v>
      </c>
      <c r="E372" s="109" t="s">
        <v>75</v>
      </c>
      <c r="F372" s="110" t="s">
        <v>1048</v>
      </c>
      <c r="G372" s="111">
        <v>16360</v>
      </c>
      <c r="H372" s="127" t="str">
        <f t="shared" si="13"/>
        <v/>
      </c>
      <c r="I372" s="222">
        <v>849688017418</v>
      </c>
    </row>
    <row r="373" spans="2:9" s="226" customFormat="1" ht="60" x14ac:dyDescent="0.3">
      <c r="B373" s="106" t="s">
        <v>72</v>
      </c>
      <c r="C373" s="107" t="s">
        <v>1049</v>
      </c>
      <c r="D373" s="108" t="s">
        <v>74</v>
      </c>
      <c r="E373" s="109" t="s">
        <v>75</v>
      </c>
      <c r="F373" s="110" t="s">
        <v>1050</v>
      </c>
      <c r="G373" s="111">
        <v>17610</v>
      </c>
      <c r="H373" s="127" t="str">
        <f t="shared" si="13"/>
        <v/>
      </c>
      <c r="I373" s="222">
        <v>849688017425</v>
      </c>
    </row>
    <row r="374" spans="2:9" s="227" customFormat="1" ht="60" x14ac:dyDescent="0.3">
      <c r="B374" s="143" t="s">
        <v>72</v>
      </c>
      <c r="C374" s="92" t="s">
        <v>1051</v>
      </c>
      <c r="D374" s="95" t="s">
        <v>998</v>
      </c>
      <c r="E374" s="96" t="s">
        <v>999</v>
      </c>
      <c r="F374" s="86" t="s">
        <v>1052</v>
      </c>
      <c r="G374" s="71">
        <v>22100</v>
      </c>
      <c r="H374" s="114" t="str">
        <f t="shared" si="13"/>
        <v/>
      </c>
      <c r="I374" s="142">
        <v>849688015629</v>
      </c>
    </row>
    <row r="375" spans="2:9" s="227" customFormat="1" ht="60" x14ac:dyDescent="0.3">
      <c r="B375" s="143" t="s">
        <v>72</v>
      </c>
      <c r="C375" s="92" t="s">
        <v>1053</v>
      </c>
      <c r="D375" s="95" t="s">
        <v>998</v>
      </c>
      <c r="E375" s="96" t="s">
        <v>999</v>
      </c>
      <c r="F375" s="86" t="s">
        <v>1054</v>
      </c>
      <c r="G375" s="71">
        <v>23200</v>
      </c>
      <c r="H375" s="114" t="str">
        <f t="shared" si="13"/>
        <v/>
      </c>
      <c r="I375" s="142">
        <v>849688015636</v>
      </c>
    </row>
    <row r="376" spans="2:9" s="227" customFormat="1" ht="60" x14ac:dyDescent="0.3">
      <c r="B376" s="143" t="s">
        <v>72</v>
      </c>
      <c r="C376" s="92" t="s">
        <v>1055</v>
      </c>
      <c r="D376" s="95" t="s">
        <v>998</v>
      </c>
      <c r="E376" s="96" t="s">
        <v>999</v>
      </c>
      <c r="F376" s="86" t="s">
        <v>1056</v>
      </c>
      <c r="G376" s="71">
        <v>24300</v>
      </c>
      <c r="H376" s="114" t="str">
        <f t="shared" si="13"/>
        <v/>
      </c>
      <c r="I376" s="142">
        <v>849688015643</v>
      </c>
    </row>
    <row r="377" spans="2:9" s="227" customFormat="1" ht="60" x14ac:dyDescent="0.3">
      <c r="B377" s="143" t="s">
        <v>72</v>
      </c>
      <c r="C377" s="92" t="s">
        <v>1057</v>
      </c>
      <c r="D377" s="95" t="s">
        <v>998</v>
      </c>
      <c r="E377" s="96" t="s">
        <v>999</v>
      </c>
      <c r="F377" s="86" t="s">
        <v>1058</v>
      </c>
      <c r="G377" s="71">
        <v>25400</v>
      </c>
      <c r="H377" s="114" t="str">
        <f t="shared" si="13"/>
        <v/>
      </c>
      <c r="I377" s="142">
        <v>849688015650</v>
      </c>
    </row>
    <row r="378" spans="2:9" s="227" customFormat="1" ht="60" x14ac:dyDescent="0.3">
      <c r="B378" s="143" t="s">
        <v>72</v>
      </c>
      <c r="C378" s="92" t="s">
        <v>1059</v>
      </c>
      <c r="D378" s="95" t="s">
        <v>998</v>
      </c>
      <c r="E378" s="96" t="s">
        <v>999</v>
      </c>
      <c r="F378" s="86" t="s">
        <v>1060</v>
      </c>
      <c r="G378" s="71">
        <v>26250</v>
      </c>
      <c r="H378" s="114" t="str">
        <f t="shared" si="13"/>
        <v/>
      </c>
      <c r="I378" s="142">
        <v>849688015667</v>
      </c>
    </row>
    <row r="379" spans="2:9" s="227" customFormat="1" ht="60" x14ac:dyDescent="0.3">
      <c r="B379" s="143" t="s">
        <v>72</v>
      </c>
      <c r="C379" s="92" t="s">
        <v>1061</v>
      </c>
      <c r="D379" s="95" t="s">
        <v>998</v>
      </c>
      <c r="E379" s="96" t="s">
        <v>999</v>
      </c>
      <c r="F379" s="86" t="s">
        <v>1062</v>
      </c>
      <c r="G379" s="71">
        <v>27330</v>
      </c>
      <c r="H379" s="114" t="str">
        <f t="shared" si="13"/>
        <v/>
      </c>
      <c r="I379" s="142">
        <v>849688015674</v>
      </c>
    </row>
    <row r="380" spans="2:9" s="227" customFormat="1" ht="60" x14ac:dyDescent="0.3">
      <c r="B380" s="143" t="s">
        <v>72</v>
      </c>
      <c r="C380" s="92" t="s">
        <v>1063</v>
      </c>
      <c r="D380" s="95" t="s">
        <v>998</v>
      </c>
      <c r="E380" s="96" t="s">
        <v>999</v>
      </c>
      <c r="F380" s="86" t="s">
        <v>1064</v>
      </c>
      <c r="G380" s="71">
        <v>28420</v>
      </c>
      <c r="H380" s="114" t="str">
        <f t="shared" si="13"/>
        <v/>
      </c>
      <c r="I380" s="142">
        <v>849688015681</v>
      </c>
    </row>
    <row r="381" spans="2:9" s="227" customFormat="1" ht="60" x14ac:dyDescent="0.3">
      <c r="B381" s="143" t="s">
        <v>72</v>
      </c>
      <c r="C381" s="92" t="s">
        <v>1065</v>
      </c>
      <c r="D381" s="95" t="s">
        <v>998</v>
      </c>
      <c r="E381" s="96" t="s">
        <v>999</v>
      </c>
      <c r="F381" s="86" t="s">
        <v>1066</v>
      </c>
      <c r="G381" s="71">
        <v>30190</v>
      </c>
      <c r="H381" s="114" t="str">
        <f t="shared" si="13"/>
        <v/>
      </c>
      <c r="I381" s="142">
        <v>849688015698</v>
      </c>
    </row>
    <row r="382" spans="2:9" s="227" customFormat="1" ht="60" x14ac:dyDescent="0.3">
      <c r="B382" s="143" t="s">
        <v>72</v>
      </c>
      <c r="C382" s="92" t="s">
        <v>1067</v>
      </c>
      <c r="D382" s="95" t="s">
        <v>998</v>
      </c>
      <c r="E382" s="96" t="s">
        <v>999</v>
      </c>
      <c r="F382" s="86" t="s">
        <v>1068</v>
      </c>
      <c r="G382" s="71">
        <v>32260</v>
      </c>
      <c r="H382" s="114" t="str">
        <f t="shared" si="13"/>
        <v/>
      </c>
      <c r="I382" s="142">
        <v>849688015704</v>
      </c>
    </row>
    <row r="383" spans="2:9" s="227" customFormat="1" ht="60" x14ac:dyDescent="0.3">
      <c r="B383" s="143" t="s">
        <v>72</v>
      </c>
      <c r="C383" s="92" t="s">
        <v>1069</v>
      </c>
      <c r="D383" s="95" t="s">
        <v>998</v>
      </c>
      <c r="E383" s="96" t="s">
        <v>999</v>
      </c>
      <c r="F383" s="86" t="s">
        <v>1070</v>
      </c>
      <c r="G383" s="71">
        <v>34330</v>
      </c>
      <c r="H383" s="114" t="str">
        <f t="shared" si="13"/>
        <v/>
      </c>
      <c r="I383" s="142">
        <v>849688015711</v>
      </c>
    </row>
    <row r="384" spans="2:9" s="227" customFormat="1" ht="60" x14ac:dyDescent="0.3">
      <c r="B384" s="143" t="s">
        <v>72</v>
      </c>
      <c r="C384" s="92" t="s">
        <v>1071</v>
      </c>
      <c r="D384" s="95" t="s">
        <v>998</v>
      </c>
      <c r="E384" s="96" t="s">
        <v>999</v>
      </c>
      <c r="F384" s="86" t="s">
        <v>1072</v>
      </c>
      <c r="G384" s="71">
        <v>37820</v>
      </c>
      <c r="H384" s="114" t="str">
        <f t="shared" si="13"/>
        <v/>
      </c>
      <c r="I384" s="142">
        <v>849688015728</v>
      </c>
    </row>
    <row r="385" spans="2:9" s="227" customFormat="1" ht="60" x14ac:dyDescent="0.3">
      <c r="B385" s="143" t="s">
        <v>72</v>
      </c>
      <c r="C385" s="92" t="s">
        <v>1073</v>
      </c>
      <c r="D385" s="95" t="s">
        <v>998</v>
      </c>
      <c r="E385" s="96" t="s">
        <v>999</v>
      </c>
      <c r="F385" s="86" t="s">
        <v>1074</v>
      </c>
      <c r="G385" s="71">
        <v>39590</v>
      </c>
      <c r="H385" s="114" t="str">
        <f t="shared" si="13"/>
        <v/>
      </c>
      <c r="I385" s="142">
        <v>849688015735</v>
      </c>
    </row>
    <row r="386" spans="2:9" s="227" customFormat="1" ht="60" x14ac:dyDescent="0.3">
      <c r="B386" s="143" t="s">
        <v>72</v>
      </c>
      <c r="C386" s="92" t="s">
        <v>1075</v>
      </c>
      <c r="D386" s="95" t="s">
        <v>998</v>
      </c>
      <c r="E386" s="96" t="s">
        <v>999</v>
      </c>
      <c r="F386" s="86" t="s">
        <v>1076</v>
      </c>
      <c r="G386" s="71">
        <v>41360</v>
      </c>
      <c r="H386" s="114" t="str">
        <f t="shared" si="13"/>
        <v/>
      </c>
      <c r="I386" s="142">
        <v>849688015742</v>
      </c>
    </row>
    <row r="387" spans="2:9" s="227" customFormat="1" ht="60" x14ac:dyDescent="0.3">
      <c r="B387" s="143" t="s">
        <v>72</v>
      </c>
      <c r="C387" s="92" t="s">
        <v>1077</v>
      </c>
      <c r="D387" s="95" t="s">
        <v>998</v>
      </c>
      <c r="E387" s="96" t="s">
        <v>999</v>
      </c>
      <c r="F387" s="86" t="s">
        <v>1078</v>
      </c>
      <c r="G387" s="71">
        <v>43120</v>
      </c>
      <c r="H387" s="114" t="str">
        <f>IF($H$3=0,"",G387-($H$3*G387/100))</f>
        <v/>
      </c>
      <c r="I387" s="142">
        <v>849688015759</v>
      </c>
    </row>
    <row r="388" spans="2:9" s="226" customFormat="1" ht="60" x14ac:dyDescent="0.3">
      <c r="B388" s="74" t="s">
        <v>72</v>
      </c>
      <c r="C388" s="224" t="s">
        <v>1079</v>
      </c>
      <c r="D388" s="223" t="s">
        <v>74</v>
      </c>
      <c r="E388" s="99" t="s">
        <v>75</v>
      </c>
      <c r="F388" s="214" t="s">
        <v>1080</v>
      </c>
      <c r="G388" s="79">
        <v>44100</v>
      </c>
      <c r="H388" s="127" t="str">
        <f>IF($H$3=0,"",G388-($H$3*G388/100))</f>
        <v/>
      </c>
      <c r="I388" s="80">
        <v>849688016756</v>
      </c>
    </row>
    <row r="389" spans="2:9" s="226" customFormat="1" ht="60" x14ac:dyDescent="0.3">
      <c r="B389" s="74" t="s">
        <v>72</v>
      </c>
      <c r="C389" s="224" t="s">
        <v>1081</v>
      </c>
      <c r="D389" s="223" t="s">
        <v>74</v>
      </c>
      <c r="E389" s="99" t="s">
        <v>75</v>
      </c>
      <c r="F389" s="214" t="s">
        <v>1082</v>
      </c>
      <c r="G389" s="79">
        <v>45220</v>
      </c>
      <c r="H389" s="127" t="str">
        <f t="shared" si="13"/>
        <v/>
      </c>
      <c r="I389" s="80">
        <v>849688016763</v>
      </c>
    </row>
    <row r="390" spans="2:9" s="226" customFormat="1" ht="60" x14ac:dyDescent="0.3">
      <c r="B390" s="74" t="s">
        <v>72</v>
      </c>
      <c r="C390" s="224" t="s">
        <v>1083</v>
      </c>
      <c r="D390" s="223" t="s">
        <v>74</v>
      </c>
      <c r="E390" s="99" t="s">
        <v>75</v>
      </c>
      <c r="F390" s="214" t="s">
        <v>1084</v>
      </c>
      <c r="G390" s="79">
        <v>47350</v>
      </c>
      <c r="H390" s="127" t="str">
        <f>IF($H$3=0,"",G390-($H$3*G390/100))</f>
        <v/>
      </c>
      <c r="I390" s="80">
        <v>849688016770</v>
      </c>
    </row>
    <row r="391" spans="2:9" s="226" customFormat="1" ht="60" x14ac:dyDescent="0.3">
      <c r="B391" s="74" t="s">
        <v>72</v>
      </c>
      <c r="C391" s="224" t="s">
        <v>1085</v>
      </c>
      <c r="D391" s="223" t="s">
        <v>74</v>
      </c>
      <c r="E391" s="99" t="s">
        <v>75</v>
      </c>
      <c r="F391" s="214" t="s">
        <v>1086</v>
      </c>
      <c r="G391" s="79">
        <v>49490</v>
      </c>
      <c r="H391" s="127" t="str">
        <f>IF($H$3=0,"",G391-($H$3*G391/100))</f>
        <v/>
      </c>
      <c r="I391" s="80">
        <v>849688016787</v>
      </c>
    </row>
    <row r="392" spans="2:9" s="226" customFormat="1" ht="60" x14ac:dyDescent="0.3">
      <c r="B392" s="74" t="s">
        <v>72</v>
      </c>
      <c r="C392" s="224" t="s">
        <v>1087</v>
      </c>
      <c r="D392" s="223" t="s">
        <v>74</v>
      </c>
      <c r="E392" s="99" t="s">
        <v>75</v>
      </c>
      <c r="F392" s="214" t="s">
        <v>1088</v>
      </c>
      <c r="G392" s="79">
        <v>51620</v>
      </c>
      <c r="H392" s="127" t="str">
        <f t="shared" si="13"/>
        <v/>
      </c>
      <c r="I392" s="80">
        <v>849688016794</v>
      </c>
    </row>
    <row r="393" spans="2:9" s="226" customFormat="1" ht="60" x14ac:dyDescent="0.3">
      <c r="B393" s="32" t="s">
        <v>72</v>
      </c>
      <c r="C393" s="32" t="s">
        <v>73</v>
      </c>
      <c r="D393" s="810" t="s">
        <v>74</v>
      </c>
      <c r="E393" s="811" t="s">
        <v>75</v>
      </c>
      <c r="F393" s="25" t="s">
        <v>76</v>
      </c>
      <c r="G393" s="34">
        <v>79850</v>
      </c>
      <c r="H393" s="127" t="str">
        <f t="shared" si="13"/>
        <v/>
      </c>
      <c r="I393" s="812">
        <v>849688018897</v>
      </c>
    </row>
    <row r="394" spans="2:9" s="226" customFormat="1" ht="60" x14ac:dyDescent="0.3">
      <c r="B394" s="32" t="s">
        <v>72</v>
      </c>
      <c r="C394" s="32" t="s">
        <v>77</v>
      </c>
      <c r="D394" s="810" t="s">
        <v>74</v>
      </c>
      <c r="E394" s="811" t="s">
        <v>75</v>
      </c>
      <c r="F394" s="25" t="s">
        <v>78</v>
      </c>
      <c r="G394" s="34">
        <v>84120</v>
      </c>
      <c r="H394" s="127" t="str">
        <f t="shared" si="13"/>
        <v/>
      </c>
      <c r="I394" s="812">
        <v>849688018903</v>
      </c>
    </row>
    <row r="395" spans="2:9" s="226" customFormat="1" ht="60" x14ac:dyDescent="0.3">
      <c r="B395" s="32" t="s">
        <v>72</v>
      </c>
      <c r="C395" s="32" t="s">
        <v>79</v>
      </c>
      <c r="D395" s="810" t="s">
        <v>74</v>
      </c>
      <c r="E395" s="811" t="s">
        <v>75</v>
      </c>
      <c r="F395" s="25" t="s">
        <v>80</v>
      </c>
      <c r="G395" s="34">
        <v>88380</v>
      </c>
      <c r="H395" s="127" t="str">
        <f t="shared" si="13"/>
        <v/>
      </c>
      <c r="I395" s="812">
        <v>849688018910</v>
      </c>
    </row>
    <row r="396" spans="2:9" s="226" customFormat="1" ht="60" x14ac:dyDescent="0.3">
      <c r="B396" s="32" t="s">
        <v>72</v>
      </c>
      <c r="C396" s="32" t="s">
        <v>81</v>
      </c>
      <c r="D396" s="810" t="s">
        <v>74</v>
      </c>
      <c r="E396" s="811" t="s">
        <v>75</v>
      </c>
      <c r="F396" s="25" t="s">
        <v>82</v>
      </c>
      <c r="G396" s="34">
        <v>92650</v>
      </c>
      <c r="H396" s="127" t="str">
        <f t="shared" si="13"/>
        <v/>
      </c>
      <c r="I396" s="812">
        <v>849688018927</v>
      </c>
    </row>
    <row r="397" spans="2:9" s="226" customFormat="1" ht="60" x14ac:dyDescent="0.3">
      <c r="B397" s="32" t="s">
        <v>72</v>
      </c>
      <c r="C397" s="32" t="s">
        <v>83</v>
      </c>
      <c r="D397" s="810" t="s">
        <v>74</v>
      </c>
      <c r="E397" s="811" t="s">
        <v>75</v>
      </c>
      <c r="F397" s="25" t="s">
        <v>84</v>
      </c>
      <c r="G397" s="34">
        <v>96910</v>
      </c>
      <c r="H397" s="127" t="str">
        <f t="shared" si="13"/>
        <v/>
      </c>
      <c r="I397" s="812">
        <v>849688018934</v>
      </c>
    </row>
    <row r="398" spans="2:9" s="226" customFormat="1" ht="60" x14ac:dyDescent="0.3">
      <c r="B398" s="32" t="s">
        <v>72</v>
      </c>
      <c r="C398" s="32" t="s">
        <v>85</v>
      </c>
      <c r="D398" s="810" t="s">
        <v>74</v>
      </c>
      <c r="E398" s="811" t="s">
        <v>75</v>
      </c>
      <c r="F398" s="25" t="s">
        <v>86</v>
      </c>
      <c r="G398" s="34">
        <v>101180</v>
      </c>
      <c r="H398" s="127" t="str">
        <f t="shared" si="13"/>
        <v/>
      </c>
      <c r="I398" s="812">
        <v>849688018941</v>
      </c>
    </row>
    <row r="399" spans="2:9" s="226" customFormat="1" ht="45" x14ac:dyDescent="0.3">
      <c r="B399" s="106" t="s">
        <v>923</v>
      </c>
      <c r="C399" s="107" t="s">
        <v>1089</v>
      </c>
      <c r="D399" s="108" t="s">
        <v>1090</v>
      </c>
      <c r="E399" s="109" t="s">
        <v>999</v>
      </c>
      <c r="F399" s="110" t="s">
        <v>1091</v>
      </c>
      <c r="G399" s="111">
        <v>3860</v>
      </c>
      <c r="H399" s="127" t="str">
        <f>IF($H$3=0,"",G399-($H$3*G399/100))</f>
        <v/>
      </c>
      <c r="I399" s="222">
        <v>849688017524</v>
      </c>
    </row>
    <row r="400" spans="2:9" s="226" customFormat="1" ht="45" x14ac:dyDescent="0.3">
      <c r="B400" s="106" t="s">
        <v>923</v>
      </c>
      <c r="C400" s="107" t="s">
        <v>1092</v>
      </c>
      <c r="D400" s="108" t="s">
        <v>1090</v>
      </c>
      <c r="E400" s="109" t="s">
        <v>999</v>
      </c>
      <c r="F400" s="110" t="s">
        <v>1093</v>
      </c>
      <c r="G400" s="111">
        <v>5400</v>
      </c>
      <c r="H400" s="127" t="str">
        <f>IF($H$3=0,"",G400-($H$3*G400/100))</f>
        <v/>
      </c>
      <c r="I400" s="222">
        <v>849688017531</v>
      </c>
    </row>
    <row r="401" spans="2:9" s="226" customFormat="1" ht="60" x14ac:dyDescent="0.3">
      <c r="B401" s="73" t="s">
        <v>72</v>
      </c>
      <c r="C401" s="215" t="s">
        <v>1094</v>
      </c>
      <c r="D401" s="98" t="s">
        <v>1095</v>
      </c>
      <c r="E401" s="76" t="s">
        <v>999</v>
      </c>
      <c r="F401" s="214" t="s">
        <v>1096</v>
      </c>
      <c r="G401" s="79">
        <v>4740</v>
      </c>
      <c r="H401" s="127" t="str">
        <f t="shared" si="13"/>
        <v/>
      </c>
      <c r="I401" s="222">
        <v>849688016916</v>
      </c>
    </row>
    <row r="402" spans="2:9" s="226" customFormat="1" ht="60" x14ac:dyDescent="0.3">
      <c r="B402" s="73" t="s">
        <v>72</v>
      </c>
      <c r="C402" s="215" t="s">
        <v>1097</v>
      </c>
      <c r="D402" s="98" t="s">
        <v>1095</v>
      </c>
      <c r="E402" s="76" t="s">
        <v>999</v>
      </c>
      <c r="F402" s="214" t="s">
        <v>1098</v>
      </c>
      <c r="G402" s="79">
        <v>5810</v>
      </c>
      <c r="H402" s="127" t="str">
        <f t="shared" si="13"/>
        <v/>
      </c>
      <c r="I402" s="228">
        <v>849688016923</v>
      </c>
    </row>
    <row r="403" spans="2:9" s="226" customFormat="1" ht="60" x14ac:dyDescent="0.3">
      <c r="B403" s="73" t="s">
        <v>72</v>
      </c>
      <c r="C403" s="215" t="s">
        <v>1099</v>
      </c>
      <c r="D403" s="98" t="s">
        <v>1095</v>
      </c>
      <c r="E403" s="76" t="s">
        <v>999</v>
      </c>
      <c r="F403" s="214" t="s">
        <v>1100</v>
      </c>
      <c r="G403" s="79">
        <v>6350</v>
      </c>
      <c r="H403" s="127" t="str">
        <f t="shared" si="13"/>
        <v/>
      </c>
      <c r="I403" s="222">
        <v>849688016930</v>
      </c>
    </row>
    <row r="404" spans="2:9" s="226" customFormat="1" ht="60" x14ac:dyDescent="0.3">
      <c r="B404" s="73" t="s">
        <v>72</v>
      </c>
      <c r="C404" s="215" t="s">
        <v>1101</v>
      </c>
      <c r="D404" s="98" t="s">
        <v>1095</v>
      </c>
      <c r="E404" s="76" t="s">
        <v>999</v>
      </c>
      <c r="F404" s="214" t="s">
        <v>1102</v>
      </c>
      <c r="G404" s="79">
        <v>6770</v>
      </c>
      <c r="H404" s="127" t="str">
        <f t="shared" si="13"/>
        <v/>
      </c>
      <c r="I404" s="222">
        <v>849688016947</v>
      </c>
    </row>
    <row r="405" spans="2:9" s="226" customFormat="1" ht="60" x14ac:dyDescent="0.3">
      <c r="B405" s="73" t="s">
        <v>72</v>
      </c>
      <c r="C405" s="215" t="s">
        <v>1103</v>
      </c>
      <c r="D405" s="98" t="s">
        <v>1095</v>
      </c>
      <c r="E405" s="76" t="s">
        <v>999</v>
      </c>
      <c r="F405" s="214" t="s">
        <v>1104</v>
      </c>
      <c r="G405" s="79">
        <v>5460</v>
      </c>
      <c r="H405" s="127" t="str">
        <f t="shared" si="13"/>
        <v/>
      </c>
      <c r="I405" s="222">
        <v>849688016954</v>
      </c>
    </row>
    <row r="406" spans="2:9" s="226" customFormat="1" ht="60" x14ac:dyDescent="0.3">
      <c r="B406" s="73" t="s">
        <v>72</v>
      </c>
      <c r="C406" s="215" t="s">
        <v>1105</v>
      </c>
      <c r="D406" s="98" t="s">
        <v>1095</v>
      </c>
      <c r="E406" s="76" t="s">
        <v>999</v>
      </c>
      <c r="F406" s="214" t="s">
        <v>1106</v>
      </c>
      <c r="G406" s="79">
        <v>6550</v>
      </c>
      <c r="H406" s="127" t="str">
        <f t="shared" si="13"/>
        <v/>
      </c>
      <c r="I406" s="222">
        <v>849688016961</v>
      </c>
    </row>
    <row r="407" spans="2:9" s="226" customFormat="1" ht="60" x14ac:dyDescent="0.3">
      <c r="B407" s="73" t="s">
        <v>72</v>
      </c>
      <c r="C407" s="215" t="s">
        <v>1107</v>
      </c>
      <c r="D407" s="98" t="s">
        <v>1095</v>
      </c>
      <c r="E407" s="76" t="s">
        <v>999</v>
      </c>
      <c r="F407" s="214" t="s">
        <v>1108</v>
      </c>
      <c r="G407" s="79">
        <v>7190</v>
      </c>
      <c r="H407" s="127" t="str">
        <f t="shared" si="13"/>
        <v/>
      </c>
      <c r="I407" s="222">
        <v>849688016978</v>
      </c>
    </row>
    <row r="408" spans="2:9" s="226" customFormat="1" ht="60" x14ac:dyDescent="0.3">
      <c r="B408" s="73" t="s">
        <v>72</v>
      </c>
      <c r="C408" s="215" t="s">
        <v>1109</v>
      </c>
      <c r="D408" s="98" t="s">
        <v>1095</v>
      </c>
      <c r="E408" s="76" t="s">
        <v>999</v>
      </c>
      <c r="F408" s="214" t="s">
        <v>1110</v>
      </c>
      <c r="G408" s="79">
        <v>7610</v>
      </c>
      <c r="H408" s="127" t="str">
        <f t="shared" si="13"/>
        <v/>
      </c>
      <c r="I408" s="222">
        <v>849688016985</v>
      </c>
    </row>
    <row r="409" spans="2:9" s="226" customFormat="1" ht="60" x14ac:dyDescent="0.3">
      <c r="B409" s="73" t="s">
        <v>72</v>
      </c>
      <c r="C409" s="215" t="s">
        <v>1111</v>
      </c>
      <c r="D409" s="98" t="s">
        <v>1095</v>
      </c>
      <c r="E409" s="76" t="s">
        <v>999</v>
      </c>
      <c r="F409" s="214" t="s">
        <v>1112</v>
      </c>
      <c r="G409" s="79">
        <v>8140</v>
      </c>
      <c r="H409" s="127" t="str">
        <f t="shared" si="13"/>
        <v/>
      </c>
      <c r="I409" s="222">
        <v>849688016992</v>
      </c>
    </row>
    <row r="410" spans="2:9" s="226" customFormat="1" ht="60" x14ac:dyDescent="0.3">
      <c r="B410" s="73" t="s">
        <v>72</v>
      </c>
      <c r="C410" s="215" t="s">
        <v>1113</v>
      </c>
      <c r="D410" s="98" t="s">
        <v>1095</v>
      </c>
      <c r="E410" s="76" t="s">
        <v>999</v>
      </c>
      <c r="F410" s="214" t="s">
        <v>1114</v>
      </c>
      <c r="G410" s="79">
        <v>8240</v>
      </c>
      <c r="H410" s="127" t="str">
        <f t="shared" si="13"/>
        <v/>
      </c>
      <c r="I410" s="222">
        <v>849688017005</v>
      </c>
    </row>
    <row r="411" spans="2:9" s="226" customFormat="1" ht="60" x14ac:dyDescent="0.3">
      <c r="B411" s="73" t="s">
        <v>72</v>
      </c>
      <c r="C411" s="215" t="s">
        <v>1115</v>
      </c>
      <c r="D411" s="98" t="s">
        <v>1095</v>
      </c>
      <c r="E411" s="76" t="s">
        <v>999</v>
      </c>
      <c r="F411" s="214" t="s">
        <v>1116</v>
      </c>
      <c r="G411" s="79">
        <v>9540</v>
      </c>
      <c r="H411" s="127" t="str">
        <f t="shared" si="13"/>
        <v/>
      </c>
      <c r="I411" s="222">
        <v>849688017012</v>
      </c>
    </row>
    <row r="412" spans="2:9" s="226" customFormat="1" ht="60" x14ac:dyDescent="0.3">
      <c r="B412" s="106" t="s">
        <v>72</v>
      </c>
      <c r="C412" s="107" t="s">
        <v>1117</v>
      </c>
      <c r="D412" s="108" t="s">
        <v>74</v>
      </c>
      <c r="E412" s="109" t="s">
        <v>75</v>
      </c>
      <c r="F412" s="110" t="s">
        <v>1118</v>
      </c>
      <c r="G412" s="111">
        <v>8520</v>
      </c>
      <c r="H412" s="127" t="str">
        <f t="shared" si="13"/>
        <v/>
      </c>
      <c r="I412" s="222">
        <v>849688017432</v>
      </c>
    </row>
    <row r="413" spans="2:9" s="226" customFormat="1" ht="60" x14ac:dyDescent="0.3">
      <c r="B413" s="106" t="s">
        <v>72</v>
      </c>
      <c r="C413" s="107" t="s">
        <v>1119</v>
      </c>
      <c r="D413" s="108" t="s">
        <v>74</v>
      </c>
      <c r="E413" s="109" t="s">
        <v>75</v>
      </c>
      <c r="F413" s="110" t="s">
        <v>1120</v>
      </c>
      <c r="G413" s="111">
        <v>9630</v>
      </c>
      <c r="H413" s="127" t="str">
        <f t="shared" si="13"/>
        <v/>
      </c>
      <c r="I413" s="222">
        <v>849688017449</v>
      </c>
    </row>
    <row r="414" spans="2:9" s="226" customFormat="1" ht="60" x14ac:dyDescent="0.3">
      <c r="B414" s="106" t="s">
        <v>72</v>
      </c>
      <c r="C414" s="107" t="s">
        <v>1121</v>
      </c>
      <c r="D414" s="108" t="s">
        <v>74</v>
      </c>
      <c r="E414" s="109" t="s">
        <v>75</v>
      </c>
      <c r="F414" s="110" t="s">
        <v>1122</v>
      </c>
      <c r="G414" s="111">
        <v>10550</v>
      </c>
      <c r="H414" s="127" t="str">
        <f t="shared" si="13"/>
        <v/>
      </c>
      <c r="I414" s="222">
        <v>849688017456</v>
      </c>
    </row>
    <row r="415" spans="2:9" s="226" customFormat="1" ht="60" x14ac:dyDescent="0.3">
      <c r="B415" s="106" t="s">
        <v>72</v>
      </c>
      <c r="C415" s="107" t="s">
        <v>1123</v>
      </c>
      <c r="D415" s="108" t="s">
        <v>74</v>
      </c>
      <c r="E415" s="109" t="s">
        <v>75</v>
      </c>
      <c r="F415" s="110" t="s">
        <v>1124</v>
      </c>
      <c r="G415" s="111">
        <v>11540</v>
      </c>
      <c r="H415" s="127" t="str">
        <f t="shared" si="13"/>
        <v/>
      </c>
      <c r="I415" s="222">
        <v>849688017463</v>
      </c>
    </row>
    <row r="416" spans="2:9" s="226" customFormat="1" ht="60" x14ac:dyDescent="0.3">
      <c r="B416" s="106" t="s">
        <v>72</v>
      </c>
      <c r="C416" s="107" t="s">
        <v>1125</v>
      </c>
      <c r="D416" s="108" t="s">
        <v>74</v>
      </c>
      <c r="E416" s="109" t="s">
        <v>75</v>
      </c>
      <c r="F416" s="110" t="s">
        <v>1126</v>
      </c>
      <c r="G416" s="111">
        <v>12260</v>
      </c>
      <c r="H416" s="127" t="str">
        <f t="shared" si="13"/>
        <v/>
      </c>
      <c r="I416" s="222">
        <v>849688017470</v>
      </c>
    </row>
    <row r="417" spans="2:9" s="226" customFormat="1" ht="60" x14ac:dyDescent="0.3">
      <c r="B417" s="106" t="s">
        <v>72</v>
      </c>
      <c r="C417" s="107" t="s">
        <v>1127</v>
      </c>
      <c r="D417" s="108" t="s">
        <v>74</v>
      </c>
      <c r="E417" s="109" t="s">
        <v>75</v>
      </c>
      <c r="F417" s="110" t="s">
        <v>1128</v>
      </c>
      <c r="G417" s="111">
        <v>13710</v>
      </c>
      <c r="H417" s="127" t="str">
        <f t="shared" si="13"/>
        <v/>
      </c>
      <c r="I417" s="222">
        <v>849688017487</v>
      </c>
    </row>
    <row r="418" spans="2:9" s="226" customFormat="1" ht="60" x14ac:dyDescent="0.3">
      <c r="B418" s="106" t="s">
        <v>72</v>
      </c>
      <c r="C418" s="107" t="s">
        <v>1129</v>
      </c>
      <c r="D418" s="108" t="s">
        <v>74</v>
      </c>
      <c r="E418" s="109" t="s">
        <v>75</v>
      </c>
      <c r="F418" s="110" t="s">
        <v>1130</v>
      </c>
      <c r="G418" s="111">
        <v>14960</v>
      </c>
      <c r="H418" s="127" t="str">
        <f t="shared" si="13"/>
        <v/>
      </c>
      <c r="I418" s="222">
        <v>849688017494</v>
      </c>
    </row>
    <row r="419" spans="2:9" s="227" customFormat="1" ht="60" x14ac:dyDescent="0.3">
      <c r="B419" s="66" t="s">
        <v>72</v>
      </c>
      <c r="C419" s="92" t="s">
        <v>1131</v>
      </c>
      <c r="D419" s="95" t="s">
        <v>1095</v>
      </c>
      <c r="E419" s="96" t="s">
        <v>999</v>
      </c>
      <c r="F419" s="86" t="s">
        <v>1132</v>
      </c>
      <c r="G419" s="71">
        <v>18760</v>
      </c>
      <c r="H419" s="114" t="str">
        <f t="shared" si="13"/>
        <v/>
      </c>
      <c r="I419" s="142">
        <v>849688015834</v>
      </c>
    </row>
    <row r="420" spans="2:9" s="227" customFormat="1" ht="60" x14ac:dyDescent="0.3">
      <c r="B420" s="66" t="s">
        <v>72</v>
      </c>
      <c r="C420" s="92" t="s">
        <v>1133</v>
      </c>
      <c r="D420" s="95" t="s">
        <v>1095</v>
      </c>
      <c r="E420" s="96" t="s">
        <v>999</v>
      </c>
      <c r="F420" s="86" t="s">
        <v>1134</v>
      </c>
      <c r="G420" s="71">
        <v>19820</v>
      </c>
      <c r="H420" s="114" t="str">
        <f t="shared" si="13"/>
        <v/>
      </c>
      <c r="I420" s="142">
        <v>849688015841</v>
      </c>
    </row>
    <row r="421" spans="2:9" s="227" customFormat="1" ht="60" x14ac:dyDescent="0.3">
      <c r="B421" s="66" t="s">
        <v>72</v>
      </c>
      <c r="C421" s="92" t="s">
        <v>1135</v>
      </c>
      <c r="D421" s="95" t="s">
        <v>1095</v>
      </c>
      <c r="E421" s="96" t="s">
        <v>999</v>
      </c>
      <c r="F421" s="86" t="s">
        <v>1136</v>
      </c>
      <c r="G421" s="71">
        <v>20890</v>
      </c>
      <c r="H421" s="114" t="str">
        <f t="shared" si="13"/>
        <v/>
      </c>
      <c r="I421" s="142">
        <v>849688015858</v>
      </c>
    </row>
    <row r="422" spans="2:9" s="227" customFormat="1" ht="60" x14ac:dyDescent="0.3">
      <c r="B422" s="66" t="s">
        <v>72</v>
      </c>
      <c r="C422" s="92" t="s">
        <v>1137</v>
      </c>
      <c r="D422" s="95" t="s">
        <v>1095</v>
      </c>
      <c r="E422" s="96" t="s">
        <v>999</v>
      </c>
      <c r="F422" s="86" t="s">
        <v>1138</v>
      </c>
      <c r="G422" s="71">
        <v>21990</v>
      </c>
      <c r="H422" s="114" t="str">
        <f t="shared" si="13"/>
        <v/>
      </c>
      <c r="I422" s="142">
        <v>849688015865</v>
      </c>
    </row>
    <row r="423" spans="2:9" s="227" customFormat="1" ht="60" x14ac:dyDescent="0.3">
      <c r="B423" s="66" t="s">
        <v>72</v>
      </c>
      <c r="C423" s="92" t="s">
        <v>1139</v>
      </c>
      <c r="D423" s="95" t="s">
        <v>1095</v>
      </c>
      <c r="E423" s="96" t="s">
        <v>999</v>
      </c>
      <c r="F423" s="86" t="s">
        <v>1140</v>
      </c>
      <c r="G423" s="71">
        <v>23060</v>
      </c>
      <c r="H423" s="114" t="str">
        <f t="shared" si="13"/>
        <v/>
      </c>
      <c r="I423" s="142">
        <v>849688015872</v>
      </c>
    </row>
    <row r="424" spans="2:9" s="227" customFormat="1" ht="60" x14ac:dyDescent="0.3">
      <c r="B424" s="66" t="s">
        <v>72</v>
      </c>
      <c r="C424" s="92" t="s">
        <v>1141</v>
      </c>
      <c r="D424" s="95" t="s">
        <v>1095</v>
      </c>
      <c r="E424" s="96" t="s">
        <v>999</v>
      </c>
      <c r="F424" s="86" t="s">
        <v>1142</v>
      </c>
      <c r="G424" s="71">
        <v>24530</v>
      </c>
      <c r="H424" s="114" t="str">
        <f t="shared" si="13"/>
        <v/>
      </c>
      <c r="I424" s="142">
        <v>849688015889</v>
      </c>
    </row>
    <row r="425" spans="2:9" s="227" customFormat="1" ht="60" x14ac:dyDescent="0.3">
      <c r="B425" s="66" t="s">
        <v>72</v>
      </c>
      <c r="C425" s="92" t="s">
        <v>1143</v>
      </c>
      <c r="D425" s="95" t="s">
        <v>1095</v>
      </c>
      <c r="E425" s="96" t="s">
        <v>999</v>
      </c>
      <c r="F425" s="86" t="s">
        <v>1144</v>
      </c>
      <c r="G425" s="71">
        <v>25610</v>
      </c>
      <c r="H425" s="114" t="str">
        <f t="shared" si="13"/>
        <v/>
      </c>
      <c r="I425" s="142">
        <v>849688015896</v>
      </c>
    </row>
    <row r="426" spans="2:9" s="227" customFormat="1" ht="60" x14ac:dyDescent="0.3">
      <c r="B426" s="66" t="s">
        <v>72</v>
      </c>
      <c r="C426" s="92" t="s">
        <v>1145</v>
      </c>
      <c r="D426" s="95" t="s">
        <v>1095</v>
      </c>
      <c r="E426" s="96" t="s">
        <v>999</v>
      </c>
      <c r="F426" s="86" t="s">
        <v>1146</v>
      </c>
      <c r="G426" s="71">
        <v>27380</v>
      </c>
      <c r="H426" s="114" t="str">
        <f t="shared" si="13"/>
        <v/>
      </c>
      <c r="I426" s="142">
        <v>849688015902</v>
      </c>
    </row>
    <row r="427" spans="2:9" s="227" customFormat="1" ht="60" x14ac:dyDescent="0.3">
      <c r="B427" s="66" t="s">
        <v>72</v>
      </c>
      <c r="C427" s="92" t="s">
        <v>1147</v>
      </c>
      <c r="D427" s="95" t="s">
        <v>1095</v>
      </c>
      <c r="E427" s="96" t="s">
        <v>999</v>
      </c>
      <c r="F427" s="86" t="s">
        <v>1148</v>
      </c>
      <c r="G427" s="71">
        <v>29450</v>
      </c>
      <c r="H427" s="114" t="str">
        <f t="shared" si="13"/>
        <v/>
      </c>
      <c r="I427" s="142">
        <v>849688015919</v>
      </c>
    </row>
    <row r="428" spans="2:9" s="227" customFormat="1" ht="60" x14ac:dyDescent="0.3">
      <c r="B428" s="66" t="s">
        <v>72</v>
      </c>
      <c r="C428" s="92" t="s">
        <v>1149</v>
      </c>
      <c r="D428" s="95" t="s">
        <v>1095</v>
      </c>
      <c r="E428" s="96" t="s">
        <v>999</v>
      </c>
      <c r="F428" s="86" t="s">
        <v>1150</v>
      </c>
      <c r="G428" s="71">
        <v>31520</v>
      </c>
      <c r="H428" s="114" t="str">
        <f t="shared" si="13"/>
        <v/>
      </c>
      <c r="I428" s="142">
        <v>849688015926</v>
      </c>
    </row>
    <row r="429" spans="2:9" s="227" customFormat="1" ht="60" x14ac:dyDescent="0.3">
      <c r="B429" s="66" t="s">
        <v>72</v>
      </c>
      <c r="C429" s="92" t="s">
        <v>1151</v>
      </c>
      <c r="D429" s="95" t="s">
        <v>1095</v>
      </c>
      <c r="E429" s="96" t="s">
        <v>999</v>
      </c>
      <c r="F429" s="86" t="s">
        <v>1152</v>
      </c>
      <c r="G429" s="71">
        <v>35020</v>
      </c>
      <c r="H429" s="114" t="str">
        <f t="shared" si="13"/>
        <v/>
      </c>
      <c r="I429" s="142">
        <v>849688015933</v>
      </c>
    </row>
    <row r="430" spans="2:9" s="227" customFormat="1" ht="60" x14ac:dyDescent="0.3">
      <c r="B430" s="66" t="s">
        <v>72</v>
      </c>
      <c r="C430" s="92" t="s">
        <v>1153</v>
      </c>
      <c r="D430" s="95" t="s">
        <v>1095</v>
      </c>
      <c r="E430" s="96" t="s">
        <v>999</v>
      </c>
      <c r="F430" s="86" t="s">
        <v>1154</v>
      </c>
      <c r="G430" s="71">
        <v>36780</v>
      </c>
      <c r="H430" s="114" t="str">
        <f t="shared" si="13"/>
        <v/>
      </c>
      <c r="I430" s="142">
        <v>849688015940</v>
      </c>
    </row>
    <row r="431" spans="2:9" s="227" customFormat="1" ht="60" x14ac:dyDescent="0.3">
      <c r="B431" s="66" t="s">
        <v>72</v>
      </c>
      <c r="C431" s="92" t="s">
        <v>1155</v>
      </c>
      <c r="D431" s="95" t="s">
        <v>1095</v>
      </c>
      <c r="E431" s="96" t="s">
        <v>999</v>
      </c>
      <c r="F431" s="86" t="s">
        <v>1156</v>
      </c>
      <c r="G431" s="71">
        <v>38550</v>
      </c>
      <c r="H431" s="114" t="str">
        <f t="shared" si="13"/>
        <v/>
      </c>
      <c r="I431" s="142">
        <v>849688015957</v>
      </c>
    </row>
    <row r="432" spans="2:9" s="227" customFormat="1" ht="60" x14ac:dyDescent="0.3">
      <c r="B432" s="66" t="s">
        <v>72</v>
      </c>
      <c r="C432" s="92" t="s">
        <v>1157</v>
      </c>
      <c r="D432" s="95" t="s">
        <v>1095</v>
      </c>
      <c r="E432" s="96" t="s">
        <v>999</v>
      </c>
      <c r="F432" s="86" t="s">
        <v>1158</v>
      </c>
      <c r="G432" s="71">
        <v>40320</v>
      </c>
      <c r="H432" s="114" t="str">
        <f t="shared" si="13"/>
        <v/>
      </c>
      <c r="I432" s="142">
        <v>849688015964</v>
      </c>
    </row>
    <row r="433" spans="2:9" s="227" customFormat="1" ht="60" x14ac:dyDescent="0.3">
      <c r="B433" s="186" t="s">
        <v>1159</v>
      </c>
      <c r="C433" s="229" t="s">
        <v>1160</v>
      </c>
      <c r="D433" s="188" t="s">
        <v>74</v>
      </c>
      <c r="E433" s="189" t="s">
        <v>931</v>
      </c>
      <c r="F433" s="230" t="s">
        <v>1161</v>
      </c>
      <c r="G433" s="18">
        <v>13577</v>
      </c>
      <c r="H433" s="114" t="str">
        <f t="shared" si="13"/>
        <v/>
      </c>
      <c r="I433" s="231">
        <v>849688015971</v>
      </c>
    </row>
    <row r="434" spans="2:9" s="227" customFormat="1" ht="60" x14ac:dyDescent="0.3">
      <c r="B434" s="186" t="s">
        <v>1159</v>
      </c>
      <c r="C434" s="229" t="s">
        <v>1162</v>
      </c>
      <c r="D434" s="188" t="s">
        <v>74</v>
      </c>
      <c r="E434" s="189" t="s">
        <v>931</v>
      </c>
      <c r="F434" s="230" t="s">
        <v>1163</v>
      </c>
      <c r="G434" s="18">
        <v>14066</v>
      </c>
      <c r="H434" s="114" t="str">
        <f t="shared" si="13"/>
        <v/>
      </c>
      <c r="I434" s="231">
        <v>849688015988</v>
      </c>
    </row>
    <row r="435" spans="2:9" s="227" customFormat="1" ht="60" x14ac:dyDescent="0.3">
      <c r="B435" s="186" t="s">
        <v>1159</v>
      </c>
      <c r="C435" s="229" t="s">
        <v>1164</v>
      </c>
      <c r="D435" s="188" t="s">
        <v>74</v>
      </c>
      <c r="E435" s="189" t="s">
        <v>931</v>
      </c>
      <c r="F435" s="230" t="s">
        <v>1165</v>
      </c>
      <c r="G435" s="18">
        <v>14566</v>
      </c>
      <c r="H435" s="114" t="str">
        <f t="shared" si="13"/>
        <v/>
      </c>
      <c r="I435" s="231">
        <v>849688015995</v>
      </c>
    </row>
    <row r="436" spans="2:9" s="227" customFormat="1" ht="60" x14ac:dyDescent="0.3">
      <c r="B436" s="186" t="s">
        <v>1159</v>
      </c>
      <c r="C436" s="229" t="s">
        <v>1166</v>
      </c>
      <c r="D436" s="188" t="s">
        <v>74</v>
      </c>
      <c r="E436" s="189" t="s">
        <v>931</v>
      </c>
      <c r="F436" s="230" t="s">
        <v>1167</v>
      </c>
      <c r="G436" s="18">
        <v>15066</v>
      </c>
      <c r="H436" s="114" t="str">
        <f t="shared" si="13"/>
        <v/>
      </c>
      <c r="I436" s="231">
        <v>849688016008</v>
      </c>
    </row>
    <row r="437" spans="2:9" s="227" customFormat="1" ht="60" x14ac:dyDescent="0.3">
      <c r="B437" s="186" t="s">
        <v>1159</v>
      </c>
      <c r="C437" s="229" t="s">
        <v>1168</v>
      </c>
      <c r="D437" s="188" t="s">
        <v>74</v>
      </c>
      <c r="E437" s="189" t="s">
        <v>931</v>
      </c>
      <c r="F437" s="230" t="s">
        <v>1169</v>
      </c>
      <c r="G437" s="18">
        <v>15566</v>
      </c>
      <c r="H437" s="114" t="str">
        <f t="shared" si="13"/>
        <v/>
      </c>
      <c r="I437" s="231">
        <v>849688016015</v>
      </c>
    </row>
    <row r="438" spans="2:9" s="227" customFormat="1" ht="60" x14ac:dyDescent="0.3">
      <c r="B438" s="186" t="s">
        <v>1159</v>
      </c>
      <c r="C438" s="229" t="s">
        <v>1170</v>
      </c>
      <c r="D438" s="188" t="s">
        <v>74</v>
      </c>
      <c r="E438" s="189" t="s">
        <v>931</v>
      </c>
      <c r="F438" s="230" t="s">
        <v>1171</v>
      </c>
      <c r="G438" s="18">
        <v>16055</v>
      </c>
      <c r="H438" s="114" t="str">
        <f t="shared" si="13"/>
        <v/>
      </c>
      <c r="I438" s="231">
        <v>849688016022</v>
      </c>
    </row>
    <row r="439" spans="2:9" s="227" customFormat="1" ht="60" x14ac:dyDescent="0.3">
      <c r="B439" s="186" t="s">
        <v>1159</v>
      </c>
      <c r="C439" s="229" t="s">
        <v>1172</v>
      </c>
      <c r="D439" s="188" t="s">
        <v>74</v>
      </c>
      <c r="E439" s="189" t="s">
        <v>931</v>
      </c>
      <c r="F439" s="230" t="s">
        <v>1173</v>
      </c>
      <c r="G439" s="18">
        <v>17024</v>
      </c>
      <c r="H439" s="114" t="str">
        <f t="shared" si="13"/>
        <v/>
      </c>
      <c r="I439" s="231">
        <v>849688016039</v>
      </c>
    </row>
    <row r="440" spans="2:9" s="227" customFormat="1" ht="60" x14ac:dyDescent="0.3">
      <c r="B440" s="186" t="s">
        <v>1159</v>
      </c>
      <c r="C440" s="229" t="s">
        <v>1174</v>
      </c>
      <c r="D440" s="188" t="s">
        <v>74</v>
      </c>
      <c r="E440" s="189" t="s">
        <v>931</v>
      </c>
      <c r="F440" s="230" t="s">
        <v>1175</v>
      </c>
      <c r="G440" s="18">
        <v>18279</v>
      </c>
      <c r="H440" s="114" t="str">
        <f t="shared" si="13"/>
        <v/>
      </c>
      <c r="I440" s="231">
        <v>849688016046</v>
      </c>
    </row>
    <row r="441" spans="2:9" s="227" customFormat="1" ht="60" x14ac:dyDescent="0.3">
      <c r="B441" s="186" t="s">
        <v>1159</v>
      </c>
      <c r="C441" s="229" t="s">
        <v>1176</v>
      </c>
      <c r="D441" s="188" t="s">
        <v>74</v>
      </c>
      <c r="E441" s="189" t="s">
        <v>931</v>
      </c>
      <c r="F441" s="230" t="s">
        <v>1177</v>
      </c>
      <c r="G441" s="18">
        <v>19533</v>
      </c>
      <c r="H441" s="114" t="str">
        <f t="shared" si="13"/>
        <v/>
      </c>
      <c r="I441" s="231">
        <v>849688016053</v>
      </c>
    </row>
    <row r="442" spans="2:9" s="227" customFormat="1" ht="60" x14ac:dyDescent="0.3">
      <c r="B442" s="186" t="s">
        <v>1159</v>
      </c>
      <c r="C442" s="229" t="s">
        <v>1178</v>
      </c>
      <c r="D442" s="188" t="s">
        <v>74</v>
      </c>
      <c r="E442" s="189" t="s">
        <v>931</v>
      </c>
      <c r="F442" s="230" t="s">
        <v>1179</v>
      </c>
      <c r="G442" s="18">
        <v>20798</v>
      </c>
      <c r="H442" s="114" t="str">
        <f t="shared" si="13"/>
        <v/>
      </c>
      <c r="I442" s="231">
        <v>849688016060</v>
      </c>
    </row>
    <row r="443" spans="2:9" s="227" customFormat="1" ht="60" x14ac:dyDescent="0.3">
      <c r="B443" s="186" t="s">
        <v>1159</v>
      </c>
      <c r="C443" s="229" t="s">
        <v>1180</v>
      </c>
      <c r="D443" s="188" t="s">
        <v>74</v>
      </c>
      <c r="E443" s="189" t="s">
        <v>931</v>
      </c>
      <c r="F443" s="230" t="s">
        <v>1181</v>
      </c>
      <c r="G443" s="18">
        <v>22053</v>
      </c>
      <c r="H443" s="114" t="str">
        <f t="shared" ref="H443:H471" si="14">IF($H$3=0,"",G443-($H$3*G443/100))</f>
        <v/>
      </c>
      <c r="I443" s="231">
        <v>849688016077</v>
      </c>
    </row>
    <row r="444" spans="2:9" s="227" customFormat="1" ht="75" x14ac:dyDescent="0.3">
      <c r="B444" s="186" t="s">
        <v>1159</v>
      </c>
      <c r="C444" s="229" t="s">
        <v>1182</v>
      </c>
      <c r="D444" s="188" t="s">
        <v>74</v>
      </c>
      <c r="E444" s="189" t="s">
        <v>931</v>
      </c>
      <c r="F444" s="230" t="s">
        <v>1183</v>
      </c>
      <c r="G444" s="18">
        <v>17598</v>
      </c>
      <c r="H444" s="114" t="str">
        <f t="shared" si="14"/>
        <v/>
      </c>
      <c r="I444" s="231">
        <v>849688016084</v>
      </c>
    </row>
    <row r="445" spans="2:9" s="227" customFormat="1" ht="75" x14ac:dyDescent="0.3">
      <c r="B445" s="186" t="s">
        <v>1159</v>
      </c>
      <c r="C445" s="229" t="s">
        <v>1184</v>
      </c>
      <c r="D445" s="188" t="s">
        <v>74</v>
      </c>
      <c r="E445" s="189" t="s">
        <v>931</v>
      </c>
      <c r="F445" s="230" t="s">
        <v>1185</v>
      </c>
      <c r="G445" s="18">
        <v>18113</v>
      </c>
      <c r="H445" s="114" t="str">
        <f t="shared" si="14"/>
        <v/>
      </c>
      <c r="I445" s="231">
        <v>849688016091</v>
      </c>
    </row>
    <row r="446" spans="2:9" s="227" customFormat="1" ht="75" x14ac:dyDescent="0.3">
      <c r="B446" s="186" t="s">
        <v>1159</v>
      </c>
      <c r="C446" s="229" t="s">
        <v>1186</v>
      </c>
      <c r="D446" s="188" t="s">
        <v>74</v>
      </c>
      <c r="E446" s="189" t="s">
        <v>931</v>
      </c>
      <c r="F446" s="230" t="s">
        <v>1187</v>
      </c>
      <c r="G446" s="18">
        <v>18627</v>
      </c>
      <c r="H446" s="114" t="str">
        <f t="shared" si="14"/>
        <v/>
      </c>
      <c r="I446" s="231">
        <v>849688016107</v>
      </c>
    </row>
    <row r="447" spans="2:9" s="227" customFormat="1" ht="75" x14ac:dyDescent="0.3">
      <c r="B447" s="186" t="s">
        <v>1159</v>
      </c>
      <c r="C447" s="229" t="s">
        <v>1188</v>
      </c>
      <c r="D447" s="188" t="s">
        <v>74</v>
      </c>
      <c r="E447" s="189" t="s">
        <v>931</v>
      </c>
      <c r="F447" s="230" t="s">
        <v>1189</v>
      </c>
      <c r="G447" s="18">
        <v>19142</v>
      </c>
      <c r="H447" s="114" t="str">
        <f t="shared" si="14"/>
        <v/>
      </c>
      <c r="I447" s="231">
        <v>849688016114</v>
      </c>
    </row>
    <row r="448" spans="2:9" s="227" customFormat="1" ht="75" x14ac:dyDescent="0.3">
      <c r="B448" s="186" t="s">
        <v>1159</v>
      </c>
      <c r="C448" s="229" t="s">
        <v>1190</v>
      </c>
      <c r="D448" s="188" t="s">
        <v>74</v>
      </c>
      <c r="E448" s="189" t="s">
        <v>931</v>
      </c>
      <c r="F448" s="230" t="s">
        <v>1191</v>
      </c>
      <c r="G448" s="18">
        <v>19929</v>
      </c>
      <c r="H448" s="114" t="str">
        <f t="shared" si="14"/>
        <v/>
      </c>
      <c r="I448" s="231">
        <v>849688016121</v>
      </c>
    </row>
    <row r="449" spans="2:9" s="227" customFormat="1" ht="75" x14ac:dyDescent="0.3">
      <c r="B449" s="186" t="s">
        <v>1159</v>
      </c>
      <c r="C449" s="229" t="s">
        <v>1192</v>
      </c>
      <c r="D449" s="188" t="s">
        <v>74</v>
      </c>
      <c r="E449" s="189" t="s">
        <v>931</v>
      </c>
      <c r="F449" s="230" t="s">
        <v>1193</v>
      </c>
      <c r="G449" s="18">
        <v>20895</v>
      </c>
      <c r="H449" s="114" t="str">
        <f t="shared" si="14"/>
        <v/>
      </c>
      <c r="I449" s="231">
        <v>849688016138</v>
      </c>
    </row>
    <row r="450" spans="2:9" s="227" customFormat="1" ht="75" x14ac:dyDescent="0.3">
      <c r="B450" s="186" t="s">
        <v>1159</v>
      </c>
      <c r="C450" s="229" t="s">
        <v>1194</v>
      </c>
      <c r="D450" s="188" t="s">
        <v>74</v>
      </c>
      <c r="E450" s="189" t="s">
        <v>931</v>
      </c>
      <c r="F450" s="230" t="s">
        <v>1195</v>
      </c>
      <c r="G450" s="18">
        <v>21861</v>
      </c>
      <c r="H450" s="114" t="str">
        <f t="shared" si="14"/>
        <v/>
      </c>
      <c r="I450" s="231">
        <v>849688016145</v>
      </c>
    </row>
    <row r="451" spans="2:9" s="227" customFormat="1" ht="75" x14ac:dyDescent="0.3">
      <c r="B451" s="186" t="s">
        <v>1159</v>
      </c>
      <c r="C451" s="229" t="s">
        <v>1196</v>
      </c>
      <c r="D451" s="188" t="s">
        <v>74</v>
      </c>
      <c r="E451" s="189" t="s">
        <v>931</v>
      </c>
      <c r="F451" s="230" t="s">
        <v>1197</v>
      </c>
      <c r="G451" s="18">
        <v>22827</v>
      </c>
      <c r="H451" s="114" t="str">
        <f t="shared" si="14"/>
        <v/>
      </c>
      <c r="I451" s="231">
        <v>849688016152</v>
      </c>
    </row>
    <row r="452" spans="2:9" s="227" customFormat="1" ht="75" x14ac:dyDescent="0.3">
      <c r="B452" s="186" t="s">
        <v>1159</v>
      </c>
      <c r="C452" s="229" t="s">
        <v>1198</v>
      </c>
      <c r="D452" s="188" t="s">
        <v>74</v>
      </c>
      <c r="E452" s="189" t="s">
        <v>931</v>
      </c>
      <c r="F452" s="230" t="s">
        <v>1199</v>
      </c>
      <c r="G452" s="18">
        <v>23793</v>
      </c>
      <c r="H452" s="114" t="str">
        <f t="shared" si="14"/>
        <v/>
      </c>
      <c r="I452" s="231">
        <v>849688016169</v>
      </c>
    </row>
    <row r="453" spans="2:9" s="227" customFormat="1" ht="75" x14ac:dyDescent="0.3">
      <c r="B453" s="186" t="s">
        <v>1159</v>
      </c>
      <c r="C453" s="229" t="s">
        <v>1200</v>
      </c>
      <c r="D453" s="188" t="s">
        <v>74</v>
      </c>
      <c r="E453" s="189" t="s">
        <v>931</v>
      </c>
      <c r="F453" s="230" t="s">
        <v>1201</v>
      </c>
      <c r="G453" s="18">
        <v>24759</v>
      </c>
      <c r="H453" s="114" t="str">
        <f t="shared" si="14"/>
        <v/>
      </c>
      <c r="I453" s="231">
        <v>849688016176</v>
      </c>
    </row>
    <row r="454" spans="2:9" s="227" customFormat="1" ht="75" x14ac:dyDescent="0.3">
      <c r="B454" s="186" t="s">
        <v>1159</v>
      </c>
      <c r="C454" s="229" t="s">
        <v>1202</v>
      </c>
      <c r="D454" s="188" t="s">
        <v>74</v>
      </c>
      <c r="E454" s="189" t="s">
        <v>931</v>
      </c>
      <c r="F454" s="230" t="s">
        <v>1203</v>
      </c>
      <c r="G454" s="18">
        <v>25725</v>
      </c>
      <c r="H454" s="114" t="str">
        <f t="shared" si="14"/>
        <v/>
      </c>
      <c r="I454" s="231">
        <v>849688016183</v>
      </c>
    </row>
    <row r="455" spans="2:9" s="227" customFormat="1" ht="75" x14ac:dyDescent="0.3">
      <c r="B455" s="186" t="s">
        <v>1159</v>
      </c>
      <c r="C455" s="229" t="s">
        <v>1204</v>
      </c>
      <c r="D455" s="188" t="s">
        <v>74</v>
      </c>
      <c r="E455" s="189" t="s">
        <v>931</v>
      </c>
      <c r="F455" s="230" t="s">
        <v>1205</v>
      </c>
      <c r="G455" s="18">
        <v>27458</v>
      </c>
      <c r="H455" s="114" t="str">
        <f t="shared" si="14"/>
        <v/>
      </c>
      <c r="I455" s="231">
        <v>849688016190</v>
      </c>
    </row>
    <row r="456" spans="2:9" s="128" customFormat="1" ht="30" x14ac:dyDescent="0.3">
      <c r="B456" s="67" t="s">
        <v>1206</v>
      </c>
      <c r="C456" s="67" t="s">
        <v>1207</v>
      </c>
      <c r="D456" s="84" t="s">
        <v>1208</v>
      </c>
      <c r="E456" s="68"/>
      <c r="F456" s="86" t="s">
        <v>1209</v>
      </c>
      <c r="G456" s="100">
        <v>22750</v>
      </c>
      <c r="H456" s="114" t="str">
        <f t="shared" si="14"/>
        <v/>
      </c>
      <c r="I456" s="211">
        <v>849688010600</v>
      </c>
    </row>
    <row r="457" spans="2:9" s="128" customFormat="1" ht="30" x14ac:dyDescent="0.3">
      <c r="B457" s="67" t="s">
        <v>1206</v>
      </c>
      <c r="C457" s="67" t="s">
        <v>1210</v>
      </c>
      <c r="D457" s="68" t="s">
        <v>1211</v>
      </c>
      <c r="E457" s="68"/>
      <c r="F457" s="67" t="s">
        <v>1212</v>
      </c>
      <c r="G457" s="100">
        <v>24190</v>
      </c>
      <c r="H457" s="114" t="str">
        <f t="shared" si="14"/>
        <v/>
      </c>
      <c r="I457" s="211">
        <v>849688010617</v>
      </c>
    </row>
    <row r="458" spans="2:9" s="128" customFormat="1" ht="30" x14ac:dyDescent="0.3">
      <c r="B458" s="67" t="s">
        <v>1206</v>
      </c>
      <c r="C458" s="67" t="s">
        <v>1213</v>
      </c>
      <c r="D458" s="84" t="s">
        <v>1214</v>
      </c>
      <c r="E458" s="68"/>
      <c r="F458" s="67" t="s">
        <v>1215</v>
      </c>
      <c r="G458" s="100">
        <v>25630</v>
      </c>
      <c r="H458" s="114" t="str">
        <f t="shared" si="14"/>
        <v/>
      </c>
      <c r="I458" s="211">
        <v>849688010624</v>
      </c>
    </row>
    <row r="459" spans="2:9" s="128" customFormat="1" ht="30" x14ac:dyDescent="0.3">
      <c r="B459" s="67" t="s">
        <v>1206</v>
      </c>
      <c r="C459" s="67" t="s">
        <v>1216</v>
      </c>
      <c r="D459" s="84" t="s">
        <v>1217</v>
      </c>
      <c r="E459" s="68"/>
      <c r="F459" s="67" t="s">
        <v>1218</v>
      </c>
      <c r="G459" s="100">
        <v>27070</v>
      </c>
      <c r="H459" s="114" t="str">
        <f t="shared" si="14"/>
        <v/>
      </c>
      <c r="I459" s="211">
        <v>849688010631</v>
      </c>
    </row>
    <row r="460" spans="2:9" s="128" customFormat="1" ht="30" x14ac:dyDescent="0.3">
      <c r="B460" s="67" t="s">
        <v>1206</v>
      </c>
      <c r="C460" s="67" t="s">
        <v>1219</v>
      </c>
      <c r="D460" s="84" t="s">
        <v>1220</v>
      </c>
      <c r="E460" s="68"/>
      <c r="F460" s="67" t="s">
        <v>1221</v>
      </c>
      <c r="G460" s="100">
        <v>28510</v>
      </c>
      <c r="H460" s="114" t="str">
        <f t="shared" si="14"/>
        <v/>
      </c>
      <c r="I460" s="232">
        <v>849688010648</v>
      </c>
    </row>
    <row r="461" spans="2:9" s="128" customFormat="1" ht="30" x14ac:dyDescent="0.3">
      <c r="B461" s="67" t="s">
        <v>1206</v>
      </c>
      <c r="C461" s="67" t="s">
        <v>1222</v>
      </c>
      <c r="D461" s="84" t="s">
        <v>1223</v>
      </c>
      <c r="E461" s="68"/>
      <c r="F461" s="67" t="s">
        <v>1224</v>
      </c>
      <c r="G461" s="100">
        <v>29950</v>
      </c>
      <c r="H461" s="114" t="str">
        <f t="shared" si="14"/>
        <v/>
      </c>
      <c r="I461" s="232">
        <v>849688010655</v>
      </c>
    </row>
    <row r="462" spans="2:9" s="128" customFormat="1" ht="30" x14ac:dyDescent="0.3">
      <c r="B462" s="67" t="s">
        <v>1206</v>
      </c>
      <c r="C462" s="67" t="s">
        <v>1225</v>
      </c>
      <c r="D462" s="84" t="s">
        <v>1226</v>
      </c>
      <c r="E462" s="68"/>
      <c r="F462" s="67" t="s">
        <v>1227</v>
      </c>
      <c r="G462" s="100">
        <v>31390</v>
      </c>
      <c r="H462" s="114" t="str">
        <f t="shared" si="14"/>
        <v/>
      </c>
      <c r="I462" s="232">
        <v>849688010662</v>
      </c>
    </row>
    <row r="463" spans="2:9" s="128" customFormat="1" ht="30" x14ac:dyDescent="0.3">
      <c r="B463" s="67" t="s">
        <v>1206</v>
      </c>
      <c r="C463" s="83" t="s">
        <v>1228</v>
      </c>
      <c r="D463" s="84" t="s">
        <v>1229</v>
      </c>
      <c r="E463" s="68"/>
      <c r="F463" s="67" t="s">
        <v>1230</v>
      </c>
      <c r="G463" s="100">
        <v>32830</v>
      </c>
      <c r="H463" s="114" t="str">
        <f t="shared" si="14"/>
        <v/>
      </c>
      <c r="I463" s="232">
        <v>849688010679</v>
      </c>
    </row>
    <row r="464" spans="2:9" s="128" customFormat="1" ht="30" x14ac:dyDescent="0.3">
      <c r="B464" s="67" t="s">
        <v>1206</v>
      </c>
      <c r="C464" s="83" t="s">
        <v>1231</v>
      </c>
      <c r="D464" s="84" t="s">
        <v>1232</v>
      </c>
      <c r="E464" s="68"/>
      <c r="F464" s="67" t="s">
        <v>1233</v>
      </c>
      <c r="G464" s="100">
        <v>34270</v>
      </c>
      <c r="H464" s="114" t="str">
        <f t="shared" si="14"/>
        <v/>
      </c>
      <c r="I464" s="232">
        <v>849688010686</v>
      </c>
    </row>
    <row r="465" spans="2:9" s="128" customFormat="1" ht="30" x14ac:dyDescent="0.3">
      <c r="B465" s="67" t="s">
        <v>1206</v>
      </c>
      <c r="C465" s="151" t="s">
        <v>1234</v>
      </c>
      <c r="D465" s="84" t="s">
        <v>1235</v>
      </c>
      <c r="E465" s="151"/>
      <c r="F465" s="67" t="s">
        <v>1236</v>
      </c>
      <c r="G465" s="100">
        <v>35710</v>
      </c>
      <c r="H465" s="114" t="str">
        <f t="shared" si="14"/>
        <v/>
      </c>
      <c r="I465" s="232">
        <v>849688010693</v>
      </c>
    </row>
    <row r="466" spans="2:9" s="128" customFormat="1" ht="30" x14ac:dyDescent="0.3">
      <c r="B466" s="67" t="s">
        <v>1206</v>
      </c>
      <c r="C466" s="151" t="s">
        <v>1237</v>
      </c>
      <c r="D466" s="84" t="s">
        <v>1238</v>
      </c>
      <c r="E466" s="151"/>
      <c r="F466" s="67" t="s">
        <v>1239</v>
      </c>
      <c r="G466" s="233">
        <v>37150</v>
      </c>
      <c r="H466" s="114" t="str">
        <f t="shared" si="14"/>
        <v/>
      </c>
      <c r="I466" s="232">
        <v>849688010709</v>
      </c>
    </row>
    <row r="467" spans="2:9" s="128" customFormat="1" ht="15" x14ac:dyDescent="0.3">
      <c r="B467" s="67" t="s">
        <v>1206</v>
      </c>
      <c r="C467" s="151" t="s">
        <v>1240</v>
      </c>
      <c r="D467" s="68" t="s">
        <v>1241</v>
      </c>
      <c r="E467" s="151"/>
      <c r="F467" s="67" t="s">
        <v>1242</v>
      </c>
      <c r="G467" s="233">
        <v>440</v>
      </c>
      <c r="H467" s="114" t="str">
        <f t="shared" si="14"/>
        <v/>
      </c>
      <c r="I467" s="232" t="s">
        <v>1243</v>
      </c>
    </row>
    <row r="468" spans="2:9" s="128" customFormat="1" ht="15" x14ac:dyDescent="0.3">
      <c r="B468" s="67" t="s">
        <v>1206</v>
      </c>
      <c r="C468" s="151" t="s">
        <v>1244</v>
      </c>
      <c r="D468" s="68" t="s">
        <v>1245</v>
      </c>
      <c r="E468" s="151"/>
      <c r="F468" s="67" t="s">
        <v>1246</v>
      </c>
      <c r="G468" s="233">
        <v>90</v>
      </c>
      <c r="H468" s="114" t="str">
        <f t="shared" si="14"/>
        <v/>
      </c>
      <c r="I468" s="232" t="s">
        <v>1247</v>
      </c>
    </row>
    <row r="469" spans="2:9" s="128" customFormat="1" ht="30" x14ac:dyDescent="0.3">
      <c r="B469" s="67" t="s">
        <v>1206</v>
      </c>
      <c r="C469" s="83" t="s">
        <v>1248</v>
      </c>
      <c r="D469" s="84" t="s">
        <v>1249</v>
      </c>
      <c r="E469" s="85"/>
      <c r="F469" s="67" t="s">
        <v>1250</v>
      </c>
      <c r="G469" s="233">
        <v>43270</v>
      </c>
      <c r="H469" s="114" t="str">
        <f t="shared" si="14"/>
        <v/>
      </c>
      <c r="I469" s="232">
        <v>849688012369</v>
      </c>
    </row>
    <row r="470" spans="2:9" s="128" customFormat="1" ht="30" x14ac:dyDescent="0.3">
      <c r="B470" s="67" t="s">
        <v>1206</v>
      </c>
      <c r="C470" s="83" t="s">
        <v>1251</v>
      </c>
      <c r="D470" s="84" t="s">
        <v>1252</v>
      </c>
      <c r="E470" s="85"/>
      <c r="F470" s="67" t="s">
        <v>1253</v>
      </c>
      <c r="G470" s="233">
        <v>48310</v>
      </c>
      <c r="H470" s="114" t="str">
        <f t="shared" si="14"/>
        <v/>
      </c>
      <c r="I470" s="232">
        <v>849688012376</v>
      </c>
    </row>
    <row r="471" spans="2:9" s="128" customFormat="1" ht="30" x14ac:dyDescent="0.3">
      <c r="B471" s="67" t="s">
        <v>1206</v>
      </c>
      <c r="C471" s="83" t="s">
        <v>1254</v>
      </c>
      <c r="D471" s="84" t="s">
        <v>1255</v>
      </c>
      <c r="E471" s="85"/>
      <c r="F471" s="67" t="s">
        <v>1256</v>
      </c>
      <c r="G471" s="233">
        <v>53350</v>
      </c>
      <c r="H471" s="114" t="str">
        <f t="shared" si="14"/>
        <v/>
      </c>
      <c r="I471" s="232">
        <v>849688012383</v>
      </c>
    </row>
    <row r="472" spans="2:9" s="128" customFormat="1" ht="24.6" x14ac:dyDescent="0.3">
      <c r="B472" s="61" t="s">
        <v>1257</v>
      </c>
      <c r="C472" s="234" t="s">
        <v>1258</v>
      </c>
      <c r="D472" s="235"/>
      <c r="E472" s="235"/>
      <c r="F472" s="235"/>
      <c r="G472" s="235"/>
      <c r="H472" s="235"/>
      <c r="I472" s="236"/>
    </row>
    <row r="473" spans="2:9" s="132" customFormat="1" ht="15" x14ac:dyDescent="0.25">
      <c r="B473" s="73" t="s">
        <v>1257</v>
      </c>
      <c r="C473" s="814" t="s">
        <v>1259</v>
      </c>
      <c r="D473" s="75" t="s">
        <v>1260</v>
      </c>
      <c r="E473" s="76"/>
      <c r="F473" s="818" t="s">
        <v>1261</v>
      </c>
      <c r="G473" s="79">
        <v>748</v>
      </c>
      <c r="H473" s="239" t="str">
        <f t="shared" ref="H473:H493" si="15">IF($H$3=0,"",G473-($H$3*G473/100))</f>
        <v/>
      </c>
      <c r="I473" s="103">
        <v>849688017845</v>
      </c>
    </row>
    <row r="474" spans="2:9" s="132" customFormat="1" ht="45" x14ac:dyDescent="0.3">
      <c r="B474" s="73" t="s">
        <v>1257</v>
      </c>
      <c r="C474" s="814" t="s">
        <v>1262</v>
      </c>
      <c r="D474" s="75" t="s">
        <v>1260</v>
      </c>
      <c r="E474" s="76" t="s">
        <v>5652</v>
      </c>
      <c r="F474" s="851" t="s">
        <v>1263</v>
      </c>
      <c r="G474" s="79">
        <v>609</v>
      </c>
      <c r="H474" s="239" t="str">
        <f t="shared" si="15"/>
        <v/>
      </c>
      <c r="I474" s="240">
        <v>849688017852</v>
      </c>
    </row>
    <row r="475" spans="2:9" s="132" customFormat="1" ht="60" x14ac:dyDescent="0.3">
      <c r="B475" s="815" t="s">
        <v>1257</v>
      </c>
      <c r="C475" s="815" t="s">
        <v>5628</v>
      </c>
      <c r="D475" s="816" t="s">
        <v>1260</v>
      </c>
      <c r="E475" s="817" t="s">
        <v>5629</v>
      </c>
      <c r="F475" s="815" t="s">
        <v>5630</v>
      </c>
      <c r="G475" s="819">
        <v>870</v>
      </c>
      <c r="H475" s="239" t="str">
        <f t="shared" si="15"/>
        <v/>
      </c>
      <c r="I475" s="820">
        <v>849688018972</v>
      </c>
    </row>
    <row r="476" spans="2:9" s="132" customFormat="1" ht="15" x14ac:dyDescent="0.25">
      <c r="B476" s="73" t="s">
        <v>1257</v>
      </c>
      <c r="C476" s="814" t="s">
        <v>1264</v>
      </c>
      <c r="D476" s="75" t="s">
        <v>1260</v>
      </c>
      <c r="E476" s="101"/>
      <c r="F476" s="818" t="s">
        <v>1265</v>
      </c>
      <c r="G476" s="79">
        <v>958</v>
      </c>
      <c r="H476" s="239" t="str">
        <f t="shared" si="15"/>
        <v/>
      </c>
      <c r="I476" s="240">
        <v>849688018392</v>
      </c>
    </row>
    <row r="477" spans="2:9" s="132" customFormat="1" ht="15" x14ac:dyDescent="0.25">
      <c r="B477" s="73" t="s">
        <v>1257</v>
      </c>
      <c r="C477" s="814" t="s">
        <v>1266</v>
      </c>
      <c r="D477" s="75" t="s">
        <v>1260</v>
      </c>
      <c r="E477" s="157"/>
      <c r="F477" s="818" t="s">
        <v>1267</v>
      </c>
      <c r="G477" s="79">
        <v>1463</v>
      </c>
      <c r="H477" s="239" t="str">
        <f t="shared" si="15"/>
        <v/>
      </c>
      <c r="I477" s="240">
        <v>849688017876</v>
      </c>
    </row>
    <row r="478" spans="2:9" s="132" customFormat="1" ht="60" x14ac:dyDescent="0.3">
      <c r="B478" s="815" t="s">
        <v>1257</v>
      </c>
      <c r="C478" s="815" t="s">
        <v>5631</v>
      </c>
      <c r="D478" s="816" t="s">
        <v>1260</v>
      </c>
      <c r="E478" s="817" t="s">
        <v>5629</v>
      </c>
      <c r="F478" s="815" t="s">
        <v>5632</v>
      </c>
      <c r="G478" s="819">
        <v>1742</v>
      </c>
      <c r="H478" s="239" t="str">
        <f t="shared" si="15"/>
        <v/>
      </c>
      <c r="I478" s="820">
        <v>849688018989</v>
      </c>
    </row>
    <row r="479" spans="2:9" s="132" customFormat="1" ht="15" x14ac:dyDescent="0.25">
      <c r="B479" s="73" t="s">
        <v>1257</v>
      </c>
      <c r="C479" s="814" t="s">
        <v>1268</v>
      </c>
      <c r="D479" s="75" t="s">
        <v>1260</v>
      </c>
      <c r="E479" s="157"/>
      <c r="F479" s="818" t="s">
        <v>1269</v>
      </c>
      <c r="G479" s="79">
        <v>1865</v>
      </c>
      <c r="H479" s="239" t="str">
        <f t="shared" si="15"/>
        <v/>
      </c>
      <c r="I479" s="240">
        <v>849688017883</v>
      </c>
    </row>
    <row r="480" spans="2:9" s="132" customFormat="1" ht="15" x14ac:dyDescent="0.25">
      <c r="B480" s="73" t="s">
        <v>1257</v>
      </c>
      <c r="C480" s="814" t="s">
        <v>1270</v>
      </c>
      <c r="D480" s="75" t="s">
        <v>1271</v>
      </c>
      <c r="E480" s="89"/>
      <c r="F480" s="818" t="s">
        <v>1272</v>
      </c>
      <c r="G480" s="79">
        <v>1742</v>
      </c>
      <c r="H480" s="239" t="str">
        <f t="shared" ref="H480:H481" si="16">IF($H$3=0,"",G480-($H$3*G480/100))</f>
        <v/>
      </c>
      <c r="I480" s="240">
        <v>849688017906</v>
      </c>
    </row>
    <row r="481" spans="2:9" s="132" customFormat="1" ht="15" x14ac:dyDescent="0.25">
      <c r="B481" s="73" t="s">
        <v>1257</v>
      </c>
      <c r="C481" s="814" t="s">
        <v>1273</v>
      </c>
      <c r="D481" s="75" t="s">
        <v>1271</v>
      </c>
      <c r="E481" s="99"/>
      <c r="F481" s="818" t="s">
        <v>1274</v>
      </c>
      <c r="G481" s="79">
        <v>992</v>
      </c>
      <c r="H481" s="239" t="str">
        <f t="shared" si="16"/>
        <v/>
      </c>
      <c r="I481" s="240">
        <v>849688017913</v>
      </c>
    </row>
    <row r="482" spans="2:9" s="132" customFormat="1" ht="15" x14ac:dyDescent="0.25">
      <c r="B482" s="73" t="s">
        <v>1257</v>
      </c>
      <c r="C482" s="814" t="s">
        <v>1275</v>
      </c>
      <c r="D482" s="75" t="s">
        <v>1271</v>
      </c>
      <c r="E482" s="76"/>
      <c r="F482" s="818" t="s">
        <v>1276</v>
      </c>
      <c r="G482" s="79">
        <v>1306</v>
      </c>
      <c r="H482" s="239" t="str">
        <f t="shared" si="15"/>
        <v/>
      </c>
      <c r="I482" s="240">
        <v>849688018385</v>
      </c>
    </row>
    <row r="483" spans="2:9" s="132" customFormat="1" ht="15" x14ac:dyDescent="0.25">
      <c r="B483" s="73" t="s">
        <v>1257</v>
      </c>
      <c r="C483" s="814" t="s">
        <v>1277</v>
      </c>
      <c r="D483" s="75" t="s">
        <v>1271</v>
      </c>
      <c r="E483" s="99"/>
      <c r="F483" s="818" t="s">
        <v>1278</v>
      </c>
      <c r="G483" s="79">
        <v>2789</v>
      </c>
      <c r="H483" s="239" t="str">
        <f t="shared" si="15"/>
        <v/>
      </c>
      <c r="I483" s="240">
        <v>849688017920</v>
      </c>
    </row>
    <row r="484" spans="2:9" s="132" customFormat="1" ht="15" x14ac:dyDescent="0.25">
      <c r="B484" s="73" t="s">
        <v>1257</v>
      </c>
      <c r="C484" s="814" t="s">
        <v>1279</v>
      </c>
      <c r="D484" s="75" t="s">
        <v>1271</v>
      </c>
      <c r="E484" s="101"/>
      <c r="F484" s="818" t="s">
        <v>1280</v>
      </c>
      <c r="G484" s="79">
        <v>6626</v>
      </c>
      <c r="H484" s="239" t="str">
        <f t="shared" si="15"/>
        <v/>
      </c>
      <c r="I484" s="240">
        <v>849688017937</v>
      </c>
    </row>
    <row r="485" spans="2:9" s="132" customFormat="1" ht="15" x14ac:dyDescent="0.25">
      <c r="B485" s="73" t="s">
        <v>1257</v>
      </c>
      <c r="C485" s="814" t="s">
        <v>1281</v>
      </c>
      <c r="D485" s="75" t="s">
        <v>1271</v>
      </c>
      <c r="E485" s="101"/>
      <c r="F485" s="818" t="s">
        <v>1282</v>
      </c>
      <c r="G485" s="79">
        <v>11510</v>
      </c>
      <c r="H485" s="239" t="str">
        <f t="shared" si="15"/>
        <v/>
      </c>
      <c r="I485" s="240">
        <v>849688017944</v>
      </c>
    </row>
    <row r="486" spans="2:9" s="132" customFormat="1" ht="15" x14ac:dyDescent="0.25">
      <c r="B486" s="73" t="s">
        <v>1257</v>
      </c>
      <c r="C486" s="814" t="s">
        <v>1283</v>
      </c>
      <c r="D486" s="75" t="s">
        <v>1271</v>
      </c>
      <c r="E486" s="76"/>
      <c r="F486" s="818" t="s">
        <v>5636</v>
      </c>
      <c r="G486" s="79">
        <v>19184</v>
      </c>
      <c r="H486" s="239" t="str">
        <f t="shared" si="15"/>
        <v/>
      </c>
      <c r="I486" s="240">
        <v>849688017951</v>
      </c>
    </row>
    <row r="487" spans="2:9" s="132" customFormat="1" ht="15" x14ac:dyDescent="0.25">
      <c r="B487" s="73" t="s">
        <v>1257</v>
      </c>
      <c r="C487" s="814" t="s">
        <v>1284</v>
      </c>
      <c r="D487" s="75" t="s">
        <v>1285</v>
      </c>
      <c r="E487" s="99"/>
      <c r="F487" s="818" t="s">
        <v>1286</v>
      </c>
      <c r="G487" s="79">
        <v>1568</v>
      </c>
      <c r="H487" s="239" t="str">
        <f t="shared" si="15"/>
        <v/>
      </c>
      <c r="I487" s="240">
        <v>849688017975</v>
      </c>
    </row>
    <row r="488" spans="2:9" s="132" customFormat="1" ht="15" x14ac:dyDescent="0.25">
      <c r="B488" s="73" t="s">
        <v>1257</v>
      </c>
      <c r="C488" s="814" t="s">
        <v>1287</v>
      </c>
      <c r="D488" s="75" t="s">
        <v>1285</v>
      </c>
      <c r="E488" s="89"/>
      <c r="F488" s="818" t="s">
        <v>1288</v>
      </c>
      <c r="G488" s="79">
        <v>2963</v>
      </c>
      <c r="H488" s="239" t="str">
        <f t="shared" si="15"/>
        <v/>
      </c>
      <c r="I488" s="240">
        <v>849688017968</v>
      </c>
    </row>
    <row r="489" spans="2:9" s="132" customFormat="1" ht="15" x14ac:dyDescent="0.25">
      <c r="B489" s="73" t="s">
        <v>1257</v>
      </c>
      <c r="C489" s="814" t="s">
        <v>1289</v>
      </c>
      <c r="D489" s="75" t="s">
        <v>1290</v>
      </c>
      <c r="E489" s="101"/>
      <c r="F489" s="818" t="s">
        <v>1291</v>
      </c>
      <c r="G489" s="79">
        <v>173</v>
      </c>
      <c r="H489" s="239" t="str">
        <f t="shared" si="15"/>
        <v/>
      </c>
      <c r="I489" s="240">
        <v>849688017982</v>
      </c>
    </row>
    <row r="490" spans="2:9" s="132" customFormat="1" ht="15" x14ac:dyDescent="0.25">
      <c r="B490" s="73" t="s">
        <v>1257</v>
      </c>
      <c r="C490" s="814" t="s">
        <v>1292</v>
      </c>
      <c r="D490" s="75" t="s">
        <v>1290</v>
      </c>
      <c r="E490" s="101"/>
      <c r="F490" s="818" t="s">
        <v>1293</v>
      </c>
      <c r="G490" s="79">
        <v>312</v>
      </c>
      <c r="H490" s="239" t="str">
        <f t="shared" si="15"/>
        <v/>
      </c>
      <c r="I490" s="240">
        <v>849688017999</v>
      </c>
    </row>
    <row r="491" spans="2:9" s="132" customFormat="1" ht="15" x14ac:dyDescent="0.25">
      <c r="B491" s="73" t="s">
        <v>1257</v>
      </c>
      <c r="C491" s="814" t="s">
        <v>1294</v>
      </c>
      <c r="D491" s="75" t="s">
        <v>1290</v>
      </c>
      <c r="E491" s="101"/>
      <c r="F491" s="818" t="s">
        <v>1295</v>
      </c>
      <c r="G491" s="79">
        <v>696</v>
      </c>
      <c r="H491" s="239" t="str">
        <f t="shared" si="15"/>
        <v/>
      </c>
      <c r="I491" s="240">
        <v>849688018002</v>
      </c>
    </row>
    <row r="492" spans="2:9" s="132" customFormat="1" ht="15" x14ac:dyDescent="0.25">
      <c r="B492" s="73" t="s">
        <v>1257</v>
      </c>
      <c r="C492" s="814" t="s">
        <v>1296</v>
      </c>
      <c r="D492" s="75" t="s">
        <v>1290</v>
      </c>
      <c r="E492" s="101"/>
      <c r="F492" s="818" t="s">
        <v>1297</v>
      </c>
      <c r="G492" s="79">
        <v>958</v>
      </c>
      <c r="H492" s="239" t="str">
        <f t="shared" si="15"/>
        <v/>
      </c>
      <c r="I492" s="240">
        <v>849688018019</v>
      </c>
    </row>
    <row r="493" spans="2:9" s="132" customFormat="1" ht="15" x14ac:dyDescent="0.25">
      <c r="B493" s="73" t="s">
        <v>1257</v>
      </c>
      <c r="C493" s="814" t="s">
        <v>1298</v>
      </c>
      <c r="D493" s="75" t="s">
        <v>1299</v>
      </c>
      <c r="E493" s="101"/>
      <c r="F493" s="818" t="s">
        <v>1300</v>
      </c>
      <c r="G493" s="79">
        <v>59</v>
      </c>
      <c r="H493" s="239" t="str">
        <f t="shared" si="15"/>
        <v/>
      </c>
      <c r="I493" s="240">
        <v>849688018026</v>
      </c>
    </row>
    <row r="494" spans="2:9" s="128" customFormat="1" ht="24.6" x14ac:dyDescent="0.3">
      <c r="B494" s="241" t="s">
        <v>1301</v>
      </c>
      <c r="C494" s="242"/>
      <c r="D494" s="235"/>
      <c r="E494" s="235"/>
      <c r="F494" s="235"/>
      <c r="G494" s="235"/>
      <c r="H494" s="235"/>
      <c r="I494" s="236"/>
    </row>
    <row r="495" spans="2:9" s="128" customFormat="1" ht="75" x14ac:dyDescent="0.3">
      <c r="B495" s="14" t="s">
        <v>1302</v>
      </c>
      <c r="C495" s="29" t="s">
        <v>1303</v>
      </c>
      <c r="D495" s="30" t="s">
        <v>1304</v>
      </c>
      <c r="E495" s="243" t="s">
        <v>1305</v>
      </c>
      <c r="F495" s="36" t="s">
        <v>1306</v>
      </c>
      <c r="G495" s="18">
        <v>8320</v>
      </c>
      <c r="H495" s="239" t="str">
        <f t="shared" ref="H495:H558" si="17">IF($H$3=0,"",G495-($H$3*G495/100))</f>
        <v/>
      </c>
      <c r="I495" s="178">
        <v>8801089181350</v>
      </c>
    </row>
    <row r="496" spans="2:9" s="128" customFormat="1" ht="75" x14ac:dyDescent="0.3">
      <c r="B496" s="14" t="s">
        <v>1302</v>
      </c>
      <c r="C496" s="29" t="s">
        <v>1307</v>
      </c>
      <c r="D496" s="30" t="s">
        <v>1304</v>
      </c>
      <c r="E496" s="14"/>
      <c r="F496" s="36" t="s">
        <v>1308</v>
      </c>
      <c r="G496" s="18">
        <v>9760</v>
      </c>
      <c r="H496" s="239" t="str">
        <f t="shared" si="17"/>
        <v/>
      </c>
      <c r="I496" s="178">
        <v>849688016374</v>
      </c>
    </row>
    <row r="497" spans="2:9" s="128" customFormat="1" ht="75" x14ac:dyDescent="0.3">
      <c r="B497" s="14" t="s">
        <v>1302</v>
      </c>
      <c r="C497" s="29" t="s">
        <v>1309</v>
      </c>
      <c r="D497" s="30" t="s">
        <v>1304</v>
      </c>
      <c r="E497" s="14"/>
      <c r="F497" s="36" t="s">
        <v>1310</v>
      </c>
      <c r="G497" s="18">
        <v>10240</v>
      </c>
      <c r="H497" s="239" t="str">
        <f t="shared" si="17"/>
        <v/>
      </c>
      <c r="I497" s="178">
        <v>849688016381</v>
      </c>
    </row>
    <row r="498" spans="2:9" s="128" customFormat="1" ht="75" x14ac:dyDescent="0.3">
      <c r="B498" s="14" t="s">
        <v>1302</v>
      </c>
      <c r="C498" s="29" t="s">
        <v>1311</v>
      </c>
      <c r="D498" s="30" t="s">
        <v>1304</v>
      </c>
      <c r="E498" s="14"/>
      <c r="F498" s="36" t="s">
        <v>1312</v>
      </c>
      <c r="G498" s="18">
        <v>10720</v>
      </c>
      <c r="H498" s="239" t="str">
        <f t="shared" si="17"/>
        <v/>
      </c>
      <c r="I498" s="178">
        <v>849688016398</v>
      </c>
    </row>
    <row r="499" spans="2:9" s="128" customFormat="1" ht="75" x14ac:dyDescent="0.3">
      <c r="B499" s="14" t="s">
        <v>1302</v>
      </c>
      <c r="C499" s="29" t="s">
        <v>1313</v>
      </c>
      <c r="D499" s="30" t="s">
        <v>1304</v>
      </c>
      <c r="E499" s="14"/>
      <c r="F499" s="36" t="s">
        <v>1314</v>
      </c>
      <c r="G499" s="18">
        <v>11200</v>
      </c>
      <c r="H499" s="239" t="str">
        <f t="shared" si="17"/>
        <v/>
      </c>
      <c r="I499" s="178">
        <v>849688016404</v>
      </c>
    </row>
    <row r="500" spans="2:9" s="128" customFormat="1" ht="75" x14ac:dyDescent="0.3">
      <c r="B500" s="14" t="s">
        <v>1302</v>
      </c>
      <c r="C500" s="29" t="s">
        <v>1315</v>
      </c>
      <c r="D500" s="30" t="s">
        <v>1304</v>
      </c>
      <c r="E500" s="14"/>
      <c r="F500" s="36" t="s">
        <v>1316</v>
      </c>
      <c r="G500" s="18">
        <v>12160</v>
      </c>
      <c r="H500" s="239" t="str">
        <f t="shared" si="17"/>
        <v/>
      </c>
      <c r="I500" s="178">
        <v>849688016411</v>
      </c>
    </row>
    <row r="501" spans="2:9" s="128" customFormat="1" ht="75" x14ac:dyDescent="0.3">
      <c r="B501" s="14" t="s">
        <v>1302</v>
      </c>
      <c r="C501" s="29" t="s">
        <v>1317</v>
      </c>
      <c r="D501" s="30" t="s">
        <v>1304</v>
      </c>
      <c r="E501" s="14"/>
      <c r="F501" s="36" t="s">
        <v>1318</v>
      </c>
      <c r="G501" s="18">
        <v>13120</v>
      </c>
      <c r="H501" s="239" t="str">
        <f t="shared" si="17"/>
        <v/>
      </c>
      <c r="I501" s="178">
        <v>849688016428</v>
      </c>
    </row>
    <row r="502" spans="2:9" s="128" customFormat="1" ht="75" x14ac:dyDescent="0.3">
      <c r="B502" s="14" t="s">
        <v>1302</v>
      </c>
      <c r="C502" s="29" t="s">
        <v>1319</v>
      </c>
      <c r="D502" s="30" t="s">
        <v>1304</v>
      </c>
      <c r="E502" s="14"/>
      <c r="F502" s="36" t="s">
        <v>1320</v>
      </c>
      <c r="G502" s="18">
        <v>14080</v>
      </c>
      <c r="H502" s="239" t="str">
        <f t="shared" si="17"/>
        <v/>
      </c>
      <c r="I502" s="178">
        <v>849688016435</v>
      </c>
    </row>
    <row r="503" spans="2:9" s="128" customFormat="1" ht="75" x14ac:dyDescent="0.3">
      <c r="B503" s="14" t="s">
        <v>1302</v>
      </c>
      <c r="C503" s="29" t="s">
        <v>1321</v>
      </c>
      <c r="D503" s="30" t="s">
        <v>1304</v>
      </c>
      <c r="E503" s="14"/>
      <c r="F503" s="36" t="s">
        <v>1322</v>
      </c>
      <c r="G503" s="18">
        <v>15040</v>
      </c>
      <c r="H503" s="239" t="str">
        <f t="shared" si="17"/>
        <v/>
      </c>
      <c r="I503" s="178">
        <v>849688016442</v>
      </c>
    </row>
    <row r="504" spans="2:9" s="128" customFormat="1" ht="75" x14ac:dyDescent="0.3">
      <c r="B504" s="14" t="s">
        <v>1302</v>
      </c>
      <c r="C504" s="29" t="s">
        <v>1323</v>
      </c>
      <c r="D504" s="30" t="s">
        <v>1304</v>
      </c>
      <c r="E504" s="14"/>
      <c r="F504" s="36" t="s">
        <v>1324</v>
      </c>
      <c r="G504" s="18">
        <v>16000</v>
      </c>
      <c r="H504" s="239" t="str">
        <f t="shared" si="17"/>
        <v/>
      </c>
      <c r="I504" s="178">
        <v>849688016459</v>
      </c>
    </row>
    <row r="505" spans="2:9" s="128" customFormat="1" ht="75" x14ac:dyDescent="0.3">
      <c r="B505" s="14" t="s">
        <v>1302</v>
      </c>
      <c r="C505" s="29" t="s">
        <v>1325</v>
      </c>
      <c r="D505" s="30" t="s">
        <v>1304</v>
      </c>
      <c r="E505" s="14"/>
      <c r="F505" s="36" t="s">
        <v>1326</v>
      </c>
      <c r="G505" s="18">
        <v>18880</v>
      </c>
      <c r="H505" s="239" t="str">
        <f t="shared" si="17"/>
        <v/>
      </c>
      <c r="I505" s="178">
        <v>849688016466</v>
      </c>
    </row>
    <row r="506" spans="2:9" s="128" customFormat="1" ht="75" x14ac:dyDescent="0.3">
      <c r="B506" s="14" t="s">
        <v>1302</v>
      </c>
      <c r="C506" s="29" t="s">
        <v>1327</v>
      </c>
      <c r="D506" s="30" t="s">
        <v>1304</v>
      </c>
      <c r="E506" s="14"/>
      <c r="F506" s="36" t="s">
        <v>1328</v>
      </c>
      <c r="G506" s="18">
        <v>19840</v>
      </c>
      <c r="H506" s="239" t="str">
        <f t="shared" si="17"/>
        <v/>
      </c>
      <c r="I506" s="178">
        <v>849688016473</v>
      </c>
    </row>
    <row r="507" spans="2:9" s="132" customFormat="1" ht="60" x14ac:dyDescent="0.3">
      <c r="B507" s="14" t="s">
        <v>1302</v>
      </c>
      <c r="C507" s="29" t="s">
        <v>1329</v>
      </c>
      <c r="D507" s="30" t="s">
        <v>1304</v>
      </c>
      <c r="E507" s="244" t="s">
        <v>1305</v>
      </c>
      <c r="F507" s="36" t="s">
        <v>1330</v>
      </c>
      <c r="G507" s="18">
        <v>5454</v>
      </c>
      <c r="H507" s="239" t="str">
        <f t="shared" si="17"/>
        <v/>
      </c>
      <c r="I507" s="22">
        <v>8801089197139</v>
      </c>
    </row>
    <row r="508" spans="2:9" s="132" customFormat="1" ht="60" x14ac:dyDescent="0.3">
      <c r="B508" s="14" t="s">
        <v>1302</v>
      </c>
      <c r="C508" s="29" t="s">
        <v>1331</v>
      </c>
      <c r="D508" s="30" t="s">
        <v>1304</v>
      </c>
      <c r="E508" s="14"/>
      <c r="F508" s="36" t="s">
        <v>1332</v>
      </c>
      <c r="G508" s="18">
        <v>6414</v>
      </c>
      <c r="H508" s="239" t="str">
        <f t="shared" si="17"/>
        <v/>
      </c>
      <c r="I508" s="22">
        <v>849688018064</v>
      </c>
    </row>
    <row r="509" spans="2:9" s="132" customFormat="1" ht="60" x14ac:dyDescent="0.3">
      <c r="B509" s="14" t="s">
        <v>1302</v>
      </c>
      <c r="C509" s="29" t="s">
        <v>1333</v>
      </c>
      <c r="D509" s="30" t="s">
        <v>1304</v>
      </c>
      <c r="E509" s="14"/>
      <c r="F509" s="36" t="s">
        <v>1334</v>
      </c>
      <c r="G509" s="18">
        <v>7374</v>
      </c>
      <c r="H509" s="239" t="str">
        <f t="shared" si="17"/>
        <v/>
      </c>
      <c r="I509" s="22">
        <v>849688018071</v>
      </c>
    </row>
    <row r="510" spans="2:9" s="132" customFormat="1" ht="60" x14ac:dyDescent="0.3">
      <c r="B510" s="14" t="s">
        <v>1302</v>
      </c>
      <c r="C510" s="29" t="s">
        <v>1335</v>
      </c>
      <c r="D510" s="30" t="s">
        <v>1304</v>
      </c>
      <c r="E510" s="14"/>
      <c r="F510" s="36" t="s">
        <v>1336</v>
      </c>
      <c r="G510" s="18">
        <v>8334</v>
      </c>
      <c r="H510" s="239" t="str">
        <f t="shared" si="17"/>
        <v/>
      </c>
      <c r="I510" s="22">
        <v>849688018088</v>
      </c>
    </row>
    <row r="511" spans="2:9" s="132" customFormat="1" ht="60" x14ac:dyDescent="0.3">
      <c r="B511" s="14" t="s">
        <v>1302</v>
      </c>
      <c r="C511" s="29" t="s">
        <v>1337</v>
      </c>
      <c r="D511" s="30" t="s">
        <v>1304</v>
      </c>
      <c r="E511" s="14"/>
      <c r="F511" s="36" t="s">
        <v>1338</v>
      </c>
      <c r="G511" s="18">
        <v>9294</v>
      </c>
      <c r="H511" s="239" t="str">
        <f t="shared" si="17"/>
        <v/>
      </c>
      <c r="I511" s="22">
        <v>849688018095</v>
      </c>
    </row>
    <row r="512" spans="2:9" s="132" customFormat="1" ht="60" x14ac:dyDescent="0.3">
      <c r="B512" s="14" t="s">
        <v>1302</v>
      </c>
      <c r="C512" s="29" t="s">
        <v>1339</v>
      </c>
      <c r="D512" s="30" t="s">
        <v>1304</v>
      </c>
      <c r="E512" s="14"/>
      <c r="F512" s="36" t="s">
        <v>1340</v>
      </c>
      <c r="G512" s="18">
        <v>11214</v>
      </c>
      <c r="H512" s="239" t="str">
        <f t="shared" si="17"/>
        <v/>
      </c>
      <c r="I512" s="22">
        <v>849688018101</v>
      </c>
    </row>
    <row r="513" spans="2:9" s="132" customFormat="1" ht="60" x14ac:dyDescent="0.3">
      <c r="B513" s="14" t="s">
        <v>1302</v>
      </c>
      <c r="C513" s="29" t="s">
        <v>1341</v>
      </c>
      <c r="D513" s="30" t="s">
        <v>1304</v>
      </c>
      <c r="E513" s="14"/>
      <c r="F513" s="36" t="s">
        <v>1342</v>
      </c>
      <c r="G513" s="18">
        <v>13134</v>
      </c>
      <c r="H513" s="239" t="str">
        <f t="shared" si="17"/>
        <v/>
      </c>
      <c r="I513" s="22">
        <v>849688018118</v>
      </c>
    </row>
    <row r="514" spans="2:9" s="132" customFormat="1" ht="60" x14ac:dyDescent="0.3">
      <c r="B514" s="219" t="s">
        <v>1302</v>
      </c>
      <c r="C514" s="220" t="s">
        <v>1343</v>
      </c>
      <c r="D514" s="98" t="s">
        <v>1304</v>
      </c>
      <c r="E514" s="180" t="s">
        <v>1305</v>
      </c>
      <c r="F514" s="221" t="s">
        <v>1344</v>
      </c>
      <c r="G514" s="79">
        <v>4174</v>
      </c>
      <c r="H514" s="239" t="str">
        <f t="shared" si="17"/>
        <v/>
      </c>
      <c r="I514" s="22">
        <v>8801089180704</v>
      </c>
    </row>
    <row r="515" spans="2:9" s="132" customFormat="1" ht="60" x14ac:dyDescent="0.3">
      <c r="B515" s="219" t="s">
        <v>1302</v>
      </c>
      <c r="C515" s="118" t="s">
        <v>1345</v>
      </c>
      <c r="D515" s="98" t="s">
        <v>1304</v>
      </c>
      <c r="E515" s="101"/>
      <c r="F515" s="221" t="s">
        <v>1346</v>
      </c>
      <c r="G515" s="79">
        <v>5614</v>
      </c>
      <c r="H515" s="239" t="str">
        <f t="shared" si="17"/>
        <v/>
      </c>
      <c r="I515" s="22">
        <v>849688018200</v>
      </c>
    </row>
    <row r="516" spans="2:9" s="132" customFormat="1" ht="60" x14ac:dyDescent="0.3">
      <c r="B516" s="219" t="s">
        <v>1302</v>
      </c>
      <c r="C516" s="118" t="s">
        <v>1347</v>
      </c>
      <c r="D516" s="98" t="s">
        <v>1304</v>
      </c>
      <c r="E516" s="101"/>
      <c r="F516" s="221" t="s">
        <v>1348</v>
      </c>
      <c r="G516" s="79">
        <v>6094</v>
      </c>
      <c r="H516" s="239" t="str">
        <f t="shared" si="17"/>
        <v/>
      </c>
      <c r="I516" s="22">
        <v>849688018217</v>
      </c>
    </row>
    <row r="517" spans="2:9" s="132" customFormat="1" ht="60" x14ac:dyDescent="0.3">
      <c r="B517" s="219" t="s">
        <v>1302</v>
      </c>
      <c r="C517" s="118" t="s">
        <v>1349</v>
      </c>
      <c r="D517" s="98" t="s">
        <v>1304</v>
      </c>
      <c r="E517" s="101"/>
      <c r="F517" s="221" t="s">
        <v>1350</v>
      </c>
      <c r="G517" s="79">
        <v>7054</v>
      </c>
      <c r="H517" s="239" t="str">
        <f t="shared" si="17"/>
        <v/>
      </c>
      <c r="I517" s="22">
        <v>849688018231</v>
      </c>
    </row>
    <row r="518" spans="2:9" s="132" customFormat="1" ht="60" x14ac:dyDescent="0.3">
      <c r="B518" s="219" t="s">
        <v>1302</v>
      </c>
      <c r="C518" s="118" t="s">
        <v>1351</v>
      </c>
      <c r="D518" s="98" t="s">
        <v>1304</v>
      </c>
      <c r="E518" s="101"/>
      <c r="F518" s="221" t="s">
        <v>1352</v>
      </c>
      <c r="G518" s="79">
        <v>8014</v>
      </c>
      <c r="H518" s="239" t="str">
        <f t="shared" si="17"/>
        <v/>
      </c>
      <c r="I518" s="22">
        <v>849688018248</v>
      </c>
    </row>
    <row r="519" spans="2:9" s="132" customFormat="1" ht="60" x14ac:dyDescent="0.3">
      <c r="B519" s="219" t="s">
        <v>1302</v>
      </c>
      <c r="C519" s="118" t="s">
        <v>1353</v>
      </c>
      <c r="D519" s="98" t="s">
        <v>1304</v>
      </c>
      <c r="E519" s="101"/>
      <c r="F519" s="221" t="s">
        <v>1354</v>
      </c>
      <c r="G519" s="79">
        <v>9934</v>
      </c>
      <c r="H519" s="239" t="str">
        <f t="shared" si="17"/>
        <v/>
      </c>
      <c r="I519" s="22">
        <v>849688018262</v>
      </c>
    </row>
    <row r="520" spans="2:9" s="132" customFormat="1" ht="60" x14ac:dyDescent="0.3">
      <c r="B520" s="219" t="s">
        <v>1302</v>
      </c>
      <c r="C520" s="118" t="s">
        <v>1355</v>
      </c>
      <c r="D520" s="98" t="s">
        <v>1304</v>
      </c>
      <c r="E520" s="101"/>
      <c r="F520" s="221" t="s">
        <v>1356</v>
      </c>
      <c r="G520" s="79">
        <v>11854</v>
      </c>
      <c r="H520" s="239" t="str">
        <f t="shared" si="17"/>
        <v/>
      </c>
      <c r="I520" s="22">
        <v>849688018279</v>
      </c>
    </row>
    <row r="521" spans="2:9" s="132" customFormat="1" ht="60" x14ac:dyDescent="0.3">
      <c r="B521" s="14" t="s">
        <v>1302</v>
      </c>
      <c r="C521" s="29" t="s">
        <v>1357</v>
      </c>
      <c r="D521" s="30" t="s">
        <v>1304</v>
      </c>
      <c r="E521" s="244" t="s">
        <v>1305</v>
      </c>
      <c r="F521" s="36" t="s">
        <v>1358</v>
      </c>
      <c r="G521" s="18">
        <v>4707</v>
      </c>
      <c r="H521" s="239" t="str">
        <f t="shared" si="17"/>
        <v/>
      </c>
      <c r="I521" s="22">
        <v>8801089197207</v>
      </c>
    </row>
    <row r="522" spans="2:9" s="132" customFormat="1" ht="60" x14ac:dyDescent="0.3">
      <c r="B522" s="14" t="s">
        <v>1302</v>
      </c>
      <c r="C522" s="29" t="s">
        <v>1359</v>
      </c>
      <c r="D522" s="30" t="s">
        <v>1304</v>
      </c>
      <c r="E522" s="14"/>
      <c r="F522" s="36" t="s">
        <v>1360</v>
      </c>
      <c r="G522" s="18">
        <v>5667</v>
      </c>
      <c r="H522" s="239" t="str">
        <f t="shared" si="17"/>
        <v/>
      </c>
      <c r="I522" s="22">
        <v>849688018132</v>
      </c>
    </row>
    <row r="523" spans="2:9" s="132" customFormat="1" ht="60" x14ac:dyDescent="0.3">
      <c r="B523" s="14" t="s">
        <v>1302</v>
      </c>
      <c r="C523" s="29" t="s">
        <v>1361</v>
      </c>
      <c r="D523" s="30" t="s">
        <v>1304</v>
      </c>
      <c r="E523" s="14"/>
      <c r="F523" s="36" t="s">
        <v>1362</v>
      </c>
      <c r="G523" s="18">
        <v>6627</v>
      </c>
      <c r="H523" s="239" t="str">
        <f t="shared" si="17"/>
        <v/>
      </c>
      <c r="I523" s="22">
        <v>849688018149</v>
      </c>
    </row>
    <row r="524" spans="2:9" s="132" customFormat="1" ht="60" x14ac:dyDescent="0.3">
      <c r="B524" s="14" t="s">
        <v>1302</v>
      </c>
      <c r="C524" s="29" t="s">
        <v>1363</v>
      </c>
      <c r="D524" s="30" t="s">
        <v>1304</v>
      </c>
      <c r="E524" s="14"/>
      <c r="F524" s="36" t="s">
        <v>1364</v>
      </c>
      <c r="G524" s="18">
        <v>7587</v>
      </c>
      <c r="H524" s="239" t="str">
        <f t="shared" si="17"/>
        <v/>
      </c>
      <c r="I524" s="22">
        <v>849688018156</v>
      </c>
    </row>
    <row r="525" spans="2:9" s="132" customFormat="1" ht="60" x14ac:dyDescent="0.3">
      <c r="B525" s="14" t="s">
        <v>1302</v>
      </c>
      <c r="C525" s="29" t="s">
        <v>1365</v>
      </c>
      <c r="D525" s="30" t="s">
        <v>1304</v>
      </c>
      <c r="E525" s="14"/>
      <c r="F525" s="36" t="s">
        <v>1366</v>
      </c>
      <c r="G525" s="18">
        <v>8547</v>
      </c>
      <c r="H525" s="239" t="str">
        <f t="shared" si="17"/>
        <v/>
      </c>
      <c r="I525" s="22">
        <v>849688018163</v>
      </c>
    </row>
    <row r="526" spans="2:9" s="132" customFormat="1" ht="60" x14ac:dyDescent="0.3">
      <c r="B526" s="14" t="s">
        <v>1302</v>
      </c>
      <c r="C526" s="29" t="s">
        <v>1367</v>
      </c>
      <c r="D526" s="30" t="s">
        <v>1304</v>
      </c>
      <c r="E526" s="14"/>
      <c r="F526" s="36" t="s">
        <v>1368</v>
      </c>
      <c r="G526" s="18">
        <v>10467</v>
      </c>
      <c r="H526" s="239" t="str">
        <f t="shared" si="17"/>
        <v/>
      </c>
      <c r="I526" s="22">
        <v>849688018170</v>
      </c>
    </row>
    <row r="527" spans="2:9" s="132" customFormat="1" ht="60" x14ac:dyDescent="0.3">
      <c r="B527" s="14" t="s">
        <v>1302</v>
      </c>
      <c r="C527" s="29" t="s">
        <v>1369</v>
      </c>
      <c r="D527" s="30" t="s">
        <v>1304</v>
      </c>
      <c r="E527" s="14"/>
      <c r="F527" s="36" t="s">
        <v>1370</v>
      </c>
      <c r="G527" s="18">
        <v>12387</v>
      </c>
      <c r="H527" s="239" t="str">
        <f t="shared" si="17"/>
        <v/>
      </c>
      <c r="I527" s="22">
        <v>849688018187</v>
      </c>
    </row>
    <row r="528" spans="2:9" s="132" customFormat="1" ht="60" x14ac:dyDescent="0.3">
      <c r="B528" s="219" t="s">
        <v>1302</v>
      </c>
      <c r="C528" s="220" t="s">
        <v>1371</v>
      </c>
      <c r="D528" s="98" t="s">
        <v>1304</v>
      </c>
      <c r="E528" s="180" t="s">
        <v>1305</v>
      </c>
      <c r="F528" s="221" t="s">
        <v>1372</v>
      </c>
      <c r="G528" s="79">
        <v>3427</v>
      </c>
      <c r="H528" s="239" t="str">
        <f t="shared" si="17"/>
        <v/>
      </c>
      <c r="I528" s="22">
        <v>8801089180841</v>
      </c>
    </row>
    <row r="529" spans="2:9" s="132" customFormat="1" ht="60" x14ac:dyDescent="0.3">
      <c r="B529" s="219" t="s">
        <v>1302</v>
      </c>
      <c r="C529" s="118" t="s">
        <v>1373</v>
      </c>
      <c r="D529" s="98" t="s">
        <v>1304</v>
      </c>
      <c r="E529" s="101"/>
      <c r="F529" s="221" t="s">
        <v>1374</v>
      </c>
      <c r="G529" s="79">
        <v>4867</v>
      </c>
      <c r="H529" s="239" t="str">
        <f t="shared" si="17"/>
        <v/>
      </c>
      <c r="I529" s="22">
        <v>849688018293</v>
      </c>
    </row>
    <row r="530" spans="2:9" s="132" customFormat="1" ht="60" x14ac:dyDescent="0.3">
      <c r="B530" s="219" t="s">
        <v>1302</v>
      </c>
      <c r="C530" s="118" t="s">
        <v>1375</v>
      </c>
      <c r="D530" s="98" t="s">
        <v>1304</v>
      </c>
      <c r="E530" s="101"/>
      <c r="F530" s="221" t="s">
        <v>1376</v>
      </c>
      <c r="G530" s="79">
        <v>5347</v>
      </c>
      <c r="H530" s="239" t="str">
        <f t="shared" si="17"/>
        <v/>
      </c>
      <c r="I530" s="22">
        <v>849688018309</v>
      </c>
    </row>
    <row r="531" spans="2:9" s="132" customFormat="1" ht="60" x14ac:dyDescent="0.3">
      <c r="B531" s="219" t="s">
        <v>1302</v>
      </c>
      <c r="C531" s="118" t="s">
        <v>1377</v>
      </c>
      <c r="D531" s="98" t="s">
        <v>1304</v>
      </c>
      <c r="E531" s="101"/>
      <c r="F531" s="221" t="s">
        <v>1378</v>
      </c>
      <c r="G531" s="79">
        <v>6307</v>
      </c>
      <c r="H531" s="239" t="str">
        <f t="shared" si="17"/>
        <v/>
      </c>
      <c r="I531" s="22">
        <v>849688018323</v>
      </c>
    </row>
    <row r="532" spans="2:9" s="132" customFormat="1" ht="60" x14ac:dyDescent="0.3">
      <c r="B532" s="219" t="s">
        <v>1302</v>
      </c>
      <c r="C532" s="118" t="s">
        <v>1379</v>
      </c>
      <c r="D532" s="98" t="s">
        <v>1304</v>
      </c>
      <c r="E532" s="101"/>
      <c r="F532" s="221" t="s">
        <v>1380</v>
      </c>
      <c r="G532" s="79">
        <v>7267</v>
      </c>
      <c r="H532" s="239" t="str">
        <f t="shared" si="17"/>
        <v/>
      </c>
      <c r="I532" s="22">
        <v>849688018330</v>
      </c>
    </row>
    <row r="533" spans="2:9" s="132" customFormat="1" ht="60" x14ac:dyDescent="0.3">
      <c r="B533" s="219" t="s">
        <v>1302</v>
      </c>
      <c r="C533" s="118" t="s">
        <v>1381</v>
      </c>
      <c r="D533" s="98" t="s">
        <v>1304</v>
      </c>
      <c r="E533" s="101"/>
      <c r="F533" s="221" t="s">
        <v>1382</v>
      </c>
      <c r="G533" s="79">
        <v>9187</v>
      </c>
      <c r="H533" s="239" t="str">
        <f t="shared" si="17"/>
        <v/>
      </c>
      <c r="I533" s="22">
        <v>849688018354</v>
      </c>
    </row>
    <row r="534" spans="2:9" s="132" customFormat="1" ht="60" x14ac:dyDescent="0.3">
      <c r="B534" s="219" t="s">
        <v>1302</v>
      </c>
      <c r="C534" s="118" t="s">
        <v>1383</v>
      </c>
      <c r="D534" s="98" t="s">
        <v>1304</v>
      </c>
      <c r="E534" s="101"/>
      <c r="F534" s="221" t="s">
        <v>1384</v>
      </c>
      <c r="G534" s="79">
        <v>11107</v>
      </c>
      <c r="H534" s="239" t="str">
        <f t="shared" si="17"/>
        <v/>
      </c>
      <c r="I534" s="22">
        <v>849688018361</v>
      </c>
    </row>
    <row r="535" spans="2:9" s="128" customFormat="1" ht="60" x14ac:dyDescent="0.3">
      <c r="B535" s="14" t="s">
        <v>1302</v>
      </c>
      <c r="C535" s="29" t="s">
        <v>1385</v>
      </c>
      <c r="D535" s="30" t="s">
        <v>1304</v>
      </c>
      <c r="E535" s="243" t="s">
        <v>1305</v>
      </c>
      <c r="F535" s="36" t="s">
        <v>1386</v>
      </c>
      <c r="G535" s="18">
        <v>6710</v>
      </c>
      <c r="H535" s="239" t="str">
        <f t="shared" si="17"/>
        <v/>
      </c>
      <c r="I535" s="178">
        <v>8801089180575</v>
      </c>
    </row>
    <row r="536" spans="2:9" s="128" customFormat="1" ht="75" x14ac:dyDescent="0.3">
      <c r="B536" s="14" t="s">
        <v>1302</v>
      </c>
      <c r="C536" s="29" t="s">
        <v>1387</v>
      </c>
      <c r="D536" s="30" t="s">
        <v>1304</v>
      </c>
      <c r="E536" s="14"/>
      <c r="F536" s="36" t="s">
        <v>1388</v>
      </c>
      <c r="G536" s="18">
        <v>8150</v>
      </c>
      <c r="H536" s="239" t="str">
        <f t="shared" si="17"/>
        <v/>
      </c>
      <c r="I536" s="178">
        <v>849688016497</v>
      </c>
    </row>
    <row r="537" spans="2:9" s="128" customFormat="1" ht="75" x14ac:dyDescent="0.3">
      <c r="B537" s="14" t="s">
        <v>1302</v>
      </c>
      <c r="C537" s="29" t="s">
        <v>1389</v>
      </c>
      <c r="D537" s="30" t="s">
        <v>1304</v>
      </c>
      <c r="E537" s="14"/>
      <c r="F537" s="36" t="s">
        <v>1390</v>
      </c>
      <c r="G537" s="18">
        <v>8630</v>
      </c>
      <c r="H537" s="239" t="str">
        <f t="shared" si="17"/>
        <v/>
      </c>
      <c r="I537" s="178">
        <v>849688016480</v>
      </c>
    </row>
    <row r="538" spans="2:9" s="128" customFormat="1" ht="75" x14ac:dyDescent="0.3">
      <c r="B538" s="14" t="s">
        <v>1302</v>
      </c>
      <c r="C538" s="29" t="s">
        <v>1391</v>
      </c>
      <c r="D538" s="30" t="s">
        <v>1304</v>
      </c>
      <c r="E538" s="14"/>
      <c r="F538" s="36" t="s">
        <v>1392</v>
      </c>
      <c r="G538" s="18">
        <v>9110</v>
      </c>
      <c r="H538" s="239" t="str">
        <f t="shared" si="17"/>
        <v/>
      </c>
      <c r="I538" s="178">
        <v>849688016503</v>
      </c>
    </row>
    <row r="539" spans="2:9" s="128" customFormat="1" ht="75" x14ac:dyDescent="0.3">
      <c r="B539" s="14" t="s">
        <v>1302</v>
      </c>
      <c r="C539" s="29" t="s">
        <v>1393</v>
      </c>
      <c r="D539" s="30" t="s">
        <v>1304</v>
      </c>
      <c r="E539" s="14"/>
      <c r="F539" s="36" t="s">
        <v>1394</v>
      </c>
      <c r="G539" s="18">
        <v>9590</v>
      </c>
      <c r="H539" s="239" t="str">
        <f t="shared" si="17"/>
        <v/>
      </c>
      <c r="I539" s="178">
        <v>849688016510</v>
      </c>
    </row>
    <row r="540" spans="2:9" s="128" customFormat="1" ht="75" x14ac:dyDescent="0.3">
      <c r="B540" s="14" t="s">
        <v>1302</v>
      </c>
      <c r="C540" s="29" t="s">
        <v>1395</v>
      </c>
      <c r="D540" s="30" t="s">
        <v>1304</v>
      </c>
      <c r="E540" s="14"/>
      <c r="F540" s="36" t="s">
        <v>1396</v>
      </c>
      <c r="G540" s="18">
        <v>10550</v>
      </c>
      <c r="H540" s="239" t="str">
        <f t="shared" si="17"/>
        <v/>
      </c>
      <c r="I540" s="178">
        <v>849688016527</v>
      </c>
    </row>
    <row r="541" spans="2:9" s="128" customFormat="1" ht="75" x14ac:dyDescent="0.3">
      <c r="B541" s="14" t="s">
        <v>1302</v>
      </c>
      <c r="C541" s="29" t="s">
        <v>1397</v>
      </c>
      <c r="D541" s="30" t="s">
        <v>1304</v>
      </c>
      <c r="E541" s="14"/>
      <c r="F541" s="36" t="s">
        <v>1398</v>
      </c>
      <c r="G541" s="18">
        <v>11510</v>
      </c>
      <c r="H541" s="239" t="str">
        <f t="shared" si="17"/>
        <v/>
      </c>
      <c r="I541" s="178">
        <v>849688016534</v>
      </c>
    </row>
    <row r="542" spans="2:9" s="128" customFormat="1" ht="75" x14ac:dyDescent="0.3">
      <c r="B542" s="14" t="s">
        <v>1302</v>
      </c>
      <c r="C542" s="29" t="s">
        <v>1399</v>
      </c>
      <c r="D542" s="30" t="s">
        <v>1304</v>
      </c>
      <c r="E542" s="14"/>
      <c r="F542" s="36" t="s">
        <v>1400</v>
      </c>
      <c r="G542" s="18">
        <v>12470</v>
      </c>
      <c r="H542" s="239" t="str">
        <f t="shared" si="17"/>
        <v/>
      </c>
      <c r="I542" s="178">
        <v>849688016541</v>
      </c>
    </row>
    <row r="543" spans="2:9" s="128" customFormat="1" ht="75" x14ac:dyDescent="0.3">
      <c r="B543" s="14" t="s">
        <v>1302</v>
      </c>
      <c r="C543" s="29" t="s">
        <v>1401</v>
      </c>
      <c r="D543" s="30" t="s">
        <v>1304</v>
      </c>
      <c r="E543" s="14"/>
      <c r="F543" s="36" t="s">
        <v>1402</v>
      </c>
      <c r="G543" s="18">
        <v>13430</v>
      </c>
      <c r="H543" s="239" t="str">
        <f t="shared" si="17"/>
        <v/>
      </c>
      <c r="I543" s="178">
        <v>849688016558</v>
      </c>
    </row>
    <row r="544" spans="2:9" s="128" customFormat="1" ht="75" x14ac:dyDescent="0.3">
      <c r="B544" s="14" t="s">
        <v>1302</v>
      </c>
      <c r="C544" s="29" t="s">
        <v>1403</v>
      </c>
      <c r="D544" s="30" t="s">
        <v>1304</v>
      </c>
      <c r="E544" s="14"/>
      <c r="F544" s="36" t="s">
        <v>1404</v>
      </c>
      <c r="G544" s="18">
        <v>14390</v>
      </c>
      <c r="H544" s="239" t="str">
        <f t="shared" si="17"/>
        <v/>
      </c>
      <c r="I544" s="178">
        <v>849688016565</v>
      </c>
    </row>
    <row r="545" spans="2:9" s="128" customFormat="1" ht="75" x14ac:dyDescent="0.3">
      <c r="B545" s="14" t="s">
        <v>1302</v>
      </c>
      <c r="C545" s="29" t="s">
        <v>1405</v>
      </c>
      <c r="D545" s="30" t="s">
        <v>1304</v>
      </c>
      <c r="E545" s="14"/>
      <c r="F545" s="36" t="s">
        <v>1406</v>
      </c>
      <c r="G545" s="18">
        <v>17270</v>
      </c>
      <c r="H545" s="239" t="str">
        <f t="shared" si="17"/>
        <v/>
      </c>
      <c r="I545" s="178">
        <v>849688016572</v>
      </c>
    </row>
    <row r="546" spans="2:9" s="128" customFormat="1" ht="75" x14ac:dyDescent="0.3">
      <c r="B546" s="14" t="s">
        <v>1302</v>
      </c>
      <c r="C546" s="29" t="s">
        <v>1407</v>
      </c>
      <c r="D546" s="30" t="s">
        <v>1304</v>
      </c>
      <c r="E546" s="14"/>
      <c r="F546" s="36" t="s">
        <v>1408</v>
      </c>
      <c r="G546" s="18">
        <v>18230</v>
      </c>
      <c r="H546" s="239" t="str">
        <f t="shared" si="17"/>
        <v/>
      </c>
      <c r="I546" s="178">
        <v>849688016589</v>
      </c>
    </row>
    <row r="547" spans="2:9" s="128" customFormat="1" ht="45" x14ac:dyDescent="0.3">
      <c r="B547" s="66" t="s">
        <v>1302</v>
      </c>
      <c r="C547" s="83" t="s">
        <v>1409</v>
      </c>
      <c r="D547" s="95" t="s">
        <v>1304</v>
      </c>
      <c r="E547" s="245" t="s">
        <v>1305</v>
      </c>
      <c r="F547" s="169" t="s">
        <v>1410</v>
      </c>
      <c r="G547" s="115">
        <v>4250</v>
      </c>
      <c r="H547" s="246" t="str">
        <f t="shared" si="17"/>
        <v/>
      </c>
      <c r="I547" s="116">
        <v>8801089157003</v>
      </c>
    </row>
    <row r="548" spans="2:9" s="128" customFormat="1" ht="45" x14ac:dyDescent="0.3">
      <c r="B548" s="66" t="s">
        <v>1302</v>
      </c>
      <c r="C548" s="83" t="s">
        <v>1411</v>
      </c>
      <c r="D548" s="95" t="s">
        <v>1304</v>
      </c>
      <c r="E548" s="69"/>
      <c r="F548" s="169" t="s">
        <v>1412</v>
      </c>
      <c r="G548" s="115">
        <v>4970</v>
      </c>
      <c r="H548" s="246" t="str">
        <f t="shared" si="17"/>
        <v/>
      </c>
      <c r="I548" s="116">
        <v>849688011331</v>
      </c>
    </row>
    <row r="549" spans="2:9" s="128" customFormat="1" ht="45" x14ac:dyDescent="0.3">
      <c r="B549" s="66" t="s">
        <v>1302</v>
      </c>
      <c r="C549" s="83" t="s">
        <v>1413</v>
      </c>
      <c r="D549" s="95" t="s">
        <v>1304</v>
      </c>
      <c r="E549" s="69"/>
      <c r="F549" s="169" t="s">
        <v>1414</v>
      </c>
      <c r="G549" s="115">
        <v>5690</v>
      </c>
      <c r="H549" s="246" t="str">
        <f t="shared" si="17"/>
        <v/>
      </c>
      <c r="I549" s="116">
        <v>849688011348</v>
      </c>
    </row>
    <row r="550" spans="2:9" s="128" customFormat="1" ht="45" x14ac:dyDescent="0.3">
      <c r="B550" s="66" t="s">
        <v>1302</v>
      </c>
      <c r="C550" s="83" t="s">
        <v>1415</v>
      </c>
      <c r="D550" s="95" t="s">
        <v>1304</v>
      </c>
      <c r="E550" s="69"/>
      <c r="F550" s="169" t="s">
        <v>1416</v>
      </c>
      <c r="G550" s="115">
        <v>6410</v>
      </c>
      <c r="H550" s="246" t="str">
        <f t="shared" si="17"/>
        <v/>
      </c>
      <c r="I550" s="116">
        <v>849688011355</v>
      </c>
    </row>
    <row r="551" spans="2:9" s="128" customFormat="1" ht="45" x14ac:dyDescent="0.3">
      <c r="B551" s="66" t="s">
        <v>1302</v>
      </c>
      <c r="C551" s="83" t="s">
        <v>1417</v>
      </c>
      <c r="D551" s="95" t="s">
        <v>1304</v>
      </c>
      <c r="E551" s="69"/>
      <c r="F551" s="169" t="s">
        <v>1418</v>
      </c>
      <c r="G551" s="115">
        <v>7130</v>
      </c>
      <c r="H551" s="246" t="str">
        <f t="shared" si="17"/>
        <v/>
      </c>
      <c r="I551" s="116">
        <v>849688011362</v>
      </c>
    </row>
    <row r="552" spans="2:9" s="128" customFormat="1" ht="45" x14ac:dyDescent="0.3">
      <c r="B552" s="66" t="s">
        <v>1302</v>
      </c>
      <c r="C552" s="83" t="s">
        <v>1419</v>
      </c>
      <c r="D552" s="95" t="s">
        <v>1304</v>
      </c>
      <c r="E552" s="69"/>
      <c r="F552" s="169" t="s">
        <v>1420</v>
      </c>
      <c r="G552" s="115">
        <v>7850</v>
      </c>
      <c r="H552" s="246" t="str">
        <f t="shared" si="17"/>
        <v/>
      </c>
      <c r="I552" s="116">
        <v>849688011379</v>
      </c>
    </row>
    <row r="553" spans="2:9" s="128" customFormat="1" ht="45" x14ac:dyDescent="0.3">
      <c r="B553" s="66" t="s">
        <v>1302</v>
      </c>
      <c r="C553" s="83" t="s">
        <v>1421</v>
      </c>
      <c r="D553" s="95" t="s">
        <v>1304</v>
      </c>
      <c r="E553" s="69"/>
      <c r="F553" s="169" t="s">
        <v>1422</v>
      </c>
      <c r="G553" s="115">
        <v>8570</v>
      </c>
      <c r="H553" s="246" t="str">
        <f t="shared" si="17"/>
        <v/>
      </c>
      <c r="I553" s="116">
        <v>849688011386</v>
      </c>
    </row>
    <row r="554" spans="2:9" s="128" customFormat="1" ht="45" x14ac:dyDescent="0.3">
      <c r="B554" s="66" t="s">
        <v>1302</v>
      </c>
      <c r="C554" s="83" t="s">
        <v>1423</v>
      </c>
      <c r="D554" s="95" t="s">
        <v>1304</v>
      </c>
      <c r="E554" s="69"/>
      <c r="F554" s="169" t="s">
        <v>1424</v>
      </c>
      <c r="G554" s="115">
        <v>9650</v>
      </c>
      <c r="H554" s="246" t="str">
        <f t="shared" si="17"/>
        <v/>
      </c>
      <c r="I554" s="116">
        <v>849688011393</v>
      </c>
    </row>
    <row r="555" spans="2:9" s="128" customFormat="1" ht="45" x14ac:dyDescent="0.3">
      <c r="B555" s="66" t="s">
        <v>1302</v>
      </c>
      <c r="C555" s="83" t="s">
        <v>1425</v>
      </c>
      <c r="D555" s="95" t="s">
        <v>1304</v>
      </c>
      <c r="E555" s="69"/>
      <c r="F555" s="169" t="s">
        <v>1426</v>
      </c>
      <c r="G555" s="115">
        <v>10730</v>
      </c>
      <c r="H555" s="246" t="str">
        <f t="shared" si="17"/>
        <v/>
      </c>
      <c r="I555" s="116">
        <v>849688011409</v>
      </c>
    </row>
    <row r="556" spans="2:9" s="128" customFormat="1" ht="45" x14ac:dyDescent="0.3">
      <c r="B556" s="66" t="s">
        <v>1302</v>
      </c>
      <c r="C556" s="83" t="s">
        <v>1427</v>
      </c>
      <c r="D556" s="95" t="s">
        <v>1304</v>
      </c>
      <c r="E556" s="69"/>
      <c r="F556" s="169" t="s">
        <v>1428</v>
      </c>
      <c r="G556" s="115">
        <v>11450</v>
      </c>
      <c r="H556" s="246" t="str">
        <f t="shared" si="17"/>
        <v/>
      </c>
      <c r="I556" s="116">
        <v>849688011416</v>
      </c>
    </row>
    <row r="557" spans="2:9" s="128" customFormat="1" ht="45" x14ac:dyDescent="0.3">
      <c r="B557" s="66" t="s">
        <v>1302</v>
      </c>
      <c r="C557" s="83" t="s">
        <v>1429</v>
      </c>
      <c r="D557" s="95" t="s">
        <v>1304</v>
      </c>
      <c r="E557" s="69"/>
      <c r="F557" s="169" t="s">
        <v>1430</v>
      </c>
      <c r="G557" s="115">
        <v>12890</v>
      </c>
      <c r="H557" s="246" t="str">
        <f t="shared" si="17"/>
        <v/>
      </c>
      <c r="I557" s="116">
        <v>849688011423</v>
      </c>
    </row>
    <row r="558" spans="2:9" s="128" customFormat="1" ht="45" x14ac:dyDescent="0.3">
      <c r="B558" s="66" t="s">
        <v>1302</v>
      </c>
      <c r="C558" s="121" t="s">
        <v>1431</v>
      </c>
      <c r="D558" s="95" t="s">
        <v>1304</v>
      </c>
      <c r="E558" s="69"/>
      <c r="F558" s="86" t="s">
        <v>1432</v>
      </c>
      <c r="G558" s="115">
        <v>15770</v>
      </c>
      <c r="H558" s="246" t="str">
        <f t="shared" si="17"/>
        <v/>
      </c>
      <c r="I558" s="116">
        <v>849688011430</v>
      </c>
    </row>
    <row r="559" spans="2:9" s="132" customFormat="1" ht="60" x14ac:dyDescent="0.3">
      <c r="B559" s="66" t="s">
        <v>1302</v>
      </c>
      <c r="C559" s="125" t="s">
        <v>1433</v>
      </c>
      <c r="D559" s="95" t="s">
        <v>1304</v>
      </c>
      <c r="E559" s="245" t="s">
        <v>1305</v>
      </c>
      <c r="F559" s="166" t="s">
        <v>1434</v>
      </c>
      <c r="G559" s="115">
        <v>2819</v>
      </c>
      <c r="H559" s="246" t="str">
        <f t="shared" ref="H559:H622" si="18">IF($H$3=0,"",G559-($H$3*G559/100))</f>
        <v/>
      </c>
      <c r="I559" s="116">
        <v>8801089157102</v>
      </c>
    </row>
    <row r="560" spans="2:9" s="132" customFormat="1" ht="60" x14ac:dyDescent="0.3">
      <c r="B560" s="66" t="s">
        <v>1302</v>
      </c>
      <c r="C560" s="83" t="s">
        <v>1435</v>
      </c>
      <c r="D560" s="95" t="s">
        <v>1304</v>
      </c>
      <c r="E560" s="69"/>
      <c r="F560" s="166" t="s">
        <v>1436</v>
      </c>
      <c r="G560" s="115">
        <v>3179</v>
      </c>
      <c r="H560" s="246" t="str">
        <f t="shared" si="18"/>
        <v/>
      </c>
      <c r="I560" s="116">
        <v>849688011553</v>
      </c>
    </row>
    <row r="561" spans="2:9" s="132" customFormat="1" ht="60" x14ac:dyDescent="0.3">
      <c r="B561" s="66" t="s">
        <v>1302</v>
      </c>
      <c r="C561" s="83" t="s">
        <v>1437</v>
      </c>
      <c r="D561" s="95" t="s">
        <v>1304</v>
      </c>
      <c r="E561" s="69"/>
      <c r="F561" s="166" t="s">
        <v>1438</v>
      </c>
      <c r="G561" s="115">
        <v>3539</v>
      </c>
      <c r="H561" s="246" t="str">
        <f t="shared" si="18"/>
        <v/>
      </c>
      <c r="I561" s="116">
        <v>849688011560</v>
      </c>
    </row>
    <row r="562" spans="2:9" s="132" customFormat="1" ht="60" x14ac:dyDescent="0.3">
      <c r="B562" s="66" t="s">
        <v>1302</v>
      </c>
      <c r="C562" s="83" t="s">
        <v>1439</v>
      </c>
      <c r="D562" s="95" t="s">
        <v>1304</v>
      </c>
      <c r="E562" s="69"/>
      <c r="F562" s="166" t="s">
        <v>1440</v>
      </c>
      <c r="G562" s="115">
        <v>3899</v>
      </c>
      <c r="H562" s="246" t="str">
        <f t="shared" si="18"/>
        <v/>
      </c>
      <c r="I562" s="116">
        <v>849688011577</v>
      </c>
    </row>
    <row r="563" spans="2:9" s="132" customFormat="1" ht="60" x14ac:dyDescent="0.3">
      <c r="B563" s="66" t="s">
        <v>1302</v>
      </c>
      <c r="C563" s="83" t="s">
        <v>1441</v>
      </c>
      <c r="D563" s="95" t="s">
        <v>1304</v>
      </c>
      <c r="E563" s="69"/>
      <c r="F563" s="166" t="s">
        <v>1442</v>
      </c>
      <c r="G563" s="115">
        <v>4259</v>
      </c>
      <c r="H563" s="246" t="str">
        <f t="shared" si="18"/>
        <v/>
      </c>
      <c r="I563" s="116">
        <v>849688011584</v>
      </c>
    </row>
    <row r="564" spans="2:9" s="132" customFormat="1" ht="60" x14ac:dyDescent="0.3">
      <c r="B564" s="66" t="s">
        <v>1302</v>
      </c>
      <c r="C564" s="83" t="s">
        <v>1443</v>
      </c>
      <c r="D564" s="95" t="s">
        <v>1304</v>
      </c>
      <c r="E564" s="69"/>
      <c r="F564" s="166" t="s">
        <v>1444</v>
      </c>
      <c r="G564" s="115">
        <v>4979</v>
      </c>
      <c r="H564" s="246" t="str">
        <f t="shared" si="18"/>
        <v/>
      </c>
      <c r="I564" s="116">
        <v>849688011591</v>
      </c>
    </row>
    <row r="565" spans="2:9" s="132" customFormat="1" ht="60" x14ac:dyDescent="0.3">
      <c r="B565" s="66" t="s">
        <v>1302</v>
      </c>
      <c r="C565" s="83" t="s">
        <v>1445</v>
      </c>
      <c r="D565" s="95" t="s">
        <v>1304</v>
      </c>
      <c r="E565" s="69"/>
      <c r="F565" s="166" t="s">
        <v>1446</v>
      </c>
      <c r="G565" s="115">
        <v>5699</v>
      </c>
      <c r="H565" s="246" t="str">
        <f t="shared" si="18"/>
        <v/>
      </c>
      <c r="I565" s="116">
        <v>849688011607</v>
      </c>
    </row>
    <row r="566" spans="2:9" s="132" customFormat="1" ht="60" x14ac:dyDescent="0.3">
      <c r="B566" s="66" t="s">
        <v>1302</v>
      </c>
      <c r="C566" s="83" t="s">
        <v>1447</v>
      </c>
      <c r="D566" s="95" t="s">
        <v>1304</v>
      </c>
      <c r="E566" s="69"/>
      <c r="F566" s="166" t="s">
        <v>1448</v>
      </c>
      <c r="G566" s="115">
        <v>6419</v>
      </c>
      <c r="H566" s="246" t="str">
        <f t="shared" si="18"/>
        <v/>
      </c>
      <c r="I566" s="116">
        <v>849688011614</v>
      </c>
    </row>
    <row r="567" spans="2:9" s="132" customFormat="1" ht="60" x14ac:dyDescent="0.3">
      <c r="B567" s="66" t="s">
        <v>1302</v>
      </c>
      <c r="C567" s="83" t="s">
        <v>1449</v>
      </c>
      <c r="D567" s="95" t="s">
        <v>1304</v>
      </c>
      <c r="E567" s="69"/>
      <c r="F567" s="166" t="s">
        <v>1450</v>
      </c>
      <c r="G567" s="115">
        <v>7139</v>
      </c>
      <c r="H567" s="246" t="str">
        <f t="shared" si="18"/>
        <v/>
      </c>
      <c r="I567" s="116">
        <v>849688011621</v>
      </c>
    </row>
    <row r="568" spans="2:9" s="132" customFormat="1" ht="60" x14ac:dyDescent="0.3">
      <c r="B568" s="66" t="s">
        <v>1302</v>
      </c>
      <c r="C568" s="83" t="s">
        <v>1451</v>
      </c>
      <c r="D568" s="95" t="s">
        <v>1304</v>
      </c>
      <c r="E568" s="69"/>
      <c r="F568" s="166" t="s">
        <v>1452</v>
      </c>
      <c r="G568" s="115">
        <v>8219</v>
      </c>
      <c r="H568" s="246" t="str">
        <f t="shared" si="18"/>
        <v/>
      </c>
      <c r="I568" s="116">
        <v>849688011638</v>
      </c>
    </row>
    <row r="569" spans="2:9" s="132" customFormat="1" ht="60" x14ac:dyDescent="0.3">
      <c r="B569" s="66" t="s">
        <v>1302</v>
      </c>
      <c r="C569" s="83" t="s">
        <v>1453</v>
      </c>
      <c r="D569" s="95" t="s">
        <v>1304</v>
      </c>
      <c r="E569" s="69"/>
      <c r="F569" s="166" t="s">
        <v>1454</v>
      </c>
      <c r="G569" s="115">
        <v>9299</v>
      </c>
      <c r="H569" s="246" t="str">
        <f t="shared" si="18"/>
        <v/>
      </c>
      <c r="I569" s="116">
        <v>849688011645</v>
      </c>
    </row>
    <row r="570" spans="2:9" s="132" customFormat="1" ht="60" x14ac:dyDescent="0.3">
      <c r="B570" s="66" t="s">
        <v>1302</v>
      </c>
      <c r="C570" s="83" t="s">
        <v>1455</v>
      </c>
      <c r="D570" s="95" t="s">
        <v>1304</v>
      </c>
      <c r="E570" s="69"/>
      <c r="F570" s="166" t="s">
        <v>1456</v>
      </c>
      <c r="G570" s="115">
        <v>11459</v>
      </c>
      <c r="H570" s="246" t="str">
        <f t="shared" si="18"/>
        <v/>
      </c>
      <c r="I570" s="116">
        <v>849688011652</v>
      </c>
    </row>
    <row r="571" spans="2:9" s="128" customFormat="1" ht="45" x14ac:dyDescent="0.3">
      <c r="B571" s="66" t="s">
        <v>1302</v>
      </c>
      <c r="C571" s="93" t="s">
        <v>1457</v>
      </c>
      <c r="D571" s="95" t="s">
        <v>1458</v>
      </c>
      <c r="E571" s="247" t="s">
        <v>1305</v>
      </c>
      <c r="F571" s="248" t="s">
        <v>1459</v>
      </c>
      <c r="G571" s="71">
        <v>3519</v>
      </c>
      <c r="H571" s="246" t="str">
        <f t="shared" si="18"/>
        <v/>
      </c>
      <c r="I571" s="182">
        <v>8801089157171</v>
      </c>
    </row>
    <row r="572" spans="2:9" s="128" customFormat="1" ht="60" x14ac:dyDescent="0.3">
      <c r="B572" s="66" t="s">
        <v>1302</v>
      </c>
      <c r="C572" s="93" t="s">
        <v>1460</v>
      </c>
      <c r="D572" s="95" t="s">
        <v>1458</v>
      </c>
      <c r="E572" s="96"/>
      <c r="F572" s="248" t="s">
        <v>1461</v>
      </c>
      <c r="G572" s="71">
        <v>4959</v>
      </c>
      <c r="H572" s="246" t="str">
        <f t="shared" si="18"/>
        <v/>
      </c>
      <c r="I572" s="182">
        <v>849688011768</v>
      </c>
    </row>
    <row r="573" spans="2:9" s="128" customFormat="1" ht="60" x14ac:dyDescent="0.3">
      <c r="B573" s="66" t="s">
        <v>1302</v>
      </c>
      <c r="C573" s="93" t="s">
        <v>1462</v>
      </c>
      <c r="D573" s="95" t="s">
        <v>1458</v>
      </c>
      <c r="E573" s="96"/>
      <c r="F573" s="248" t="s">
        <v>1463</v>
      </c>
      <c r="G573" s="71">
        <v>6399</v>
      </c>
      <c r="H573" s="246" t="str">
        <f t="shared" si="18"/>
        <v/>
      </c>
      <c r="I573" s="182">
        <v>849688011782</v>
      </c>
    </row>
    <row r="574" spans="2:9" s="128" customFormat="1" ht="60" x14ac:dyDescent="0.3">
      <c r="B574" s="66" t="s">
        <v>1302</v>
      </c>
      <c r="C574" s="93" t="s">
        <v>1464</v>
      </c>
      <c r="D574" s="95" t="s">
        <v>1458</v>
      </c>
      <c r="E574" s="96"/>
      <c r="F574" s="248" t="s">
        <v>1465</v>
      </c>
      <c r="G574" s="71">
        <v>7839</v>
      </c>
      <c r="H574" s="246" t="str">
        <f t="shared" si="18"/>
        <v/>
      </c>
      <c r="I574" s="182">
        <v>849688011799</v>
      </c>
    </row>
    <row r="575" spans="2:9" s="128" customFormat="1" ht="60" x14ac:dyDescent="0.3">
      <c r="B575" s="66" t="s">
        <v>1302</v>
      </c>
      <c r="C575" s="93" t="s">
        <v>1466</v>
      </c>
      <c r="D575" s="95" t="s">
        <v>1458</v>
      </c>
      <c r="E575" s="96"/>
      <c r="F575" s="248" t="s">
        <v>1467</v>
      </c>
      <c r="G575" s="71">
        <v>9279</v>
      </c>
      <c r="H575" s="246" t="str">
        <f t="shared" si="18"/>
        <v/>
      </c>
      <c r="I575" s="182">
        <v>849688011805</v>
      </c>
    </row>
    <row r="576" spans="2:9" s="128" customFormat="1" ht="60" x14ac:dyDescent="0.3">
      <c r="B576" s="66" t="s">
        <v>1302</v>
      </c>
      <c r="C576" s="93" t="s">
        <v>1468</v>
      </c>
      <c r="D576" s="95" t="s">
        <v>1458</v>
      </c>
      <c r="E576" s="96"/>
      <c r="F576" s="248" t="s">
        <v>1469</v>
      </c>
      <c r="G576" s="71">
        <v>12159</v>
      </c>
      <c r="H576" s="246" t="str">
        <f t="shared" si="18"/>
        <v/>
      </c>
      <c r="I576" s="182">
        <v>849688011812</v>
      </c>
    </row>
    <row r="577" spans="2:9" s="132" customFormat="1" ht="60" x14ac:dyDescent="0.3">
      <c r="B577" s="106" t="s">
        <v>1302</v>
      </c>
      <c r="C577" s="107" t="s">
        <v>1470</v>
      </c>
      <c r="D577" s="108" t="s">
        <v>1304</v>
      </c>
      <c r="E577" s="180" t="s">
        <v>1305</v>
      </c>
      <c r="F577" s="110" t="s">
        <v>1471</v>
      </c>
      <c r="G577" s="111">
        <v>1750</v>
      </c>
      <c r="H577" s="239" t="str">
        <f t="shared" si="18"/>
        <v/>
      </c>
      <c r="I577" s="249">
        <v>8801089195692</v>
      </c>
    </row>
    <row r="578" spans="2:9" s="132" customFormat="1" ht="60" x14ac:dyDescent="0.3">
      <c r="B578" s="106" t="s">
        <v>1302</v>
      </c>
      <c r="C578" s="107" t="s">
        <v>1472</v>
      </c>
      <c r="D578" s="108" t="s">
        <v>1304</v>
      </c>
      <c r="E578" s="109"/>
      <c r="F578" s="110" t="s">
        <v>1473</v>
      </c>
      <c r="G578" s="111">
        <v>1990</v>
      </c>
      <c r="H578" s="239" t="str">
        <f t="shared" si="18"/>
        <v/>
      </c>
      <c r="I578" s="249">
        <v>849688017562</v>
      </c>
    </row>
    <row r="579" spans="2:9" s="132" customFormat="1" ht="60" x14ac:dyDescent="0.3">
      <c r="B579" s="106" t="s">
        <v>1302</v>
      </c>
      <c r="C579" s="107" t="s">
        <v>1474</v>
      </c>
      <c r="D579" s="108" t="s">
        <v>1304</v>
      </c>
      <c r="E579" s="109"/>
      <c r="F579" s="110" t="s">
        <v>1475</v>
      </c>
      <c r="G579" s="111">
        <v>2230</v>
      </c>
      <c r="H579" s="239" t="str">
        <f t="shared" si="18"/>
        <v/>
      </c>
      <c r="I579" s="249">
        <v>849688017579</v>
      </c>
    </row>
    <row r="580" spans="2:9" s="132" customFormat="1" ht="60" x14ac:dyDescent="0.3">
      <c r="B580" s="106" t="s">
        <v>1302</v>
      </c>
      <c r="C580" s="107" t="s">
        <v>1476</v>
      </c>
      <c r="D580" s="108" t="s">
        <v>1304</v>
      </c>
      <c r="E580" s="109"/>
      <c r="F580" s="110" t="s">
        <v>1477</v>
      </c>
      <c r="G580" s="111">
        <v>2710</v>
      </c>
      <c r="H580" s="239" t="str">
        <f t="shared" si="18"/>
        <v/>
      </c>
      <c r="I580" s="249">
        <v>849688017586</v>
      </c>
    </row>
    <row r="581" spans="2:9" s="132" customFormat="1" ht="60" x14ac:dyDescent="0.3">
      <c r="B581" s="106" t="s">
        <v>1302</v>
      </c>
      <c r="C581" s="107" t="s">
        <v>1478</v>
      </c>
      <c r="D581" s="108" t="s">
        <v>1304</v>
      </c>
      <c r="E581" s="109"/>
      <c r="F581" s="110" t="s">
        <v>1479</v>
      </c>
      <c r="G581" s="111">
        <v>3190</v>
      </c>
      <c r="H581" s="239" t="str">
        <f t="shared" si="18"/>
        <v/>
      </c>
      <c r="I581" s="249">
        <v>849688017593</v>
      </c>
    </row>
    <row r="582" spans="2:9" s="132" customFormat="1" ht="60" x14ac:dyDescent="0.3">
      <c r="B582" s="106" t="s">
        <v>1302</v>
      </c>
      <c r="C582" s="107" t="s">
        <v>1480</v>
      </c>
      <c r="D582" s="108" t="s">
        <v>1304</v>
      </c>
      <c r="E582" s="109"/>
      <c r="F582" s="110" t="s">
        <v>1481</v>
      </c>
      <c r="G582" s="111">
        <v>3670</v>
      </c>
      <c r="H582" s="239" t="str">
        <f t="shared" si="18"/>
        <v/>
      </c>
      <c r="I582" s="249">
        <v>849688017609</v>
      </c>
    </row>
    <row r="583" spans="2:9" s="132" customFormat="1" ht="60" x14ac:dyDescent="0.3">
      <c r="B583" s="106" t="s">
        <v>1302</v>
      </c>
      <c r="C583" s="107" t="s">
        <v>1482</v>
      </c>
      <c r="D583" s="108" t="s">
        <v>1304</v>
      </c>
      <c r="E583" s="109"/>
      <c r="F583" s="110" t="s">
        <v>1483</v>
      </c>
      <c r="G583" s="111">
        <v>4630</v>
      </c>
      <c r="H583" s="239" t="str">
        <f t="shared" si="18"/>
        <v/>
      </c>
      <c r="I583" s="249">
        <v>849688017616</v>
      </c>
    </row>
    <row r="584" spans="2:9" s="132" customFormat="1" ht="60" x14ac:dyDescent="0.3">
      <c r="B584" s="106" t="s">
        <v>1302</v>
      </c>
      <c r="C584" s="107" t="s">
        <v>1484</v>
      </c>
      <c r="D584" s="108" t="s">
        <v>1304</v>
      </c>
      <c r="E584" s="109"/>
      <c r="F584" s="110" t="s">
        <v>1485</v>
      </c>
      <c r="G584" s="111">
        <v>5350</v>
      </c>
      <c r="H584" s="239" t="str">
        <f t="shared" si="18"/>
        <v/>
      </c>
      <c r="I584" s="249">
        <v>849688017623</v>
      </c>
    </row>
    <row r="585" spans="2:9" s="132" customFormat="1" ht="60" x14ac:dyDescent="0.3">
      <c r="B585" s="106" t="s">
        <v>1302</v>
      </c>
      <c r="C585" s="107" t="s">
        <v>1486</v>
      </c>
      <c r="D585" s="108" t="s">
        <v>1304</v>
      </c>
      <c r="E585" s="109"/>
      <c r="F585" s="110" t="s">
        <v>1487</v>
      </c>
      <c r="G585" s="111">
        <v>6070</v>
      </c>
      <c r="H585" s="239" t="str">
        <f t="shared" si="18"/>
        <v/>
      </c>
      <c r="I585" s="249">
        <v>849688017630</v>
      </c>
    </row>
    <row r="586" spans="2:9" s="250" customFormat="1" ht="60" x14ac:dyDescent="0.25">
      <c r="B586" s="73" t="s">
        <v>1302</v>
      </c>
      <c r="C586" s="77" t="s">
        <v>1488</v>
      </c>
      <c r="D586" s="75" t="s">
        <v>1304</v>
      </c>
      <c r="E586" s="99"/>
      <c r="F586" s="102" t="s">
        <v>1489</v>
      </c>
      <c r="G586" s="79">
        <v>7510</v>
      </c>
      <c r="H586" s="239" t="str">
        <f t="shared" si="18"/>
        <v/>
      </c>
      <c r="I586" s="249">
        <v>849688017647</v>
      </c>
    </row>
    <row r="587" spans="2:9" s="250" customFormat="1" ht="60" x14ac:dyDescent="0.25">
      <c r="B587" s="106" t="s">
        <v>1302</v>
      </c>
      <c r="C587" s="107" t="s">
        <v>1490</v>
      </c>
      <c r="D587" s="98" t="s">
        <v>1491</v>
      </c>
      <c r="E587" s="251" t="s">
        <v>1305</v>
      </c>
      <c r="F587" s="110" t="s">
        <v>1492</v>
      </c>
      <c r="G587" s="79">
        <v>1934</v>
      </c>
      <c r="H587" s="239" t="str">
        <f t="shared" si="18"/>
        <v/>
      </c>
      <c r="I587" s="249">
        <v>8801089195791</v>
      </c>
    </row>
    <row r="588" spans="2:9" s="250" customFormat="1" ht="60" x14ac:dyDescent="0.25">
      <c r="B588" s="106" t="s">
        <v>1302</v>
      </c>
      <c r="C588" s="107" t="s">
        <v>1493</v>
      </c>
      <c r="D588" s="98" t="s">
        <v>1491</v>
      </c>
      <c r="E588" s="109"/>
      <c r="F588" s="110" t="s">
        <v>1494</v>
      </c>
      <c r="G588" s="79">
        <v>2174</v>
      </c>
      <c r="H588" s="239" t="str">
        <f t="shared" si="18"/>
        <v/>
      </c>
      <c r="I588" s="249">
        <v>849688017654</v>
      </c>
    </row>
    <row r="589" spans="2:9" s="250" customFormat="1" ht="60" x14ac:dyDescent="0.25">
      <c r="B589" s="106" t="s">
        <v>1302</v>
      </c>
      <c r="C589" s="107" t="s">
        <v>1495</v>
      </c>
      <c r="D589" s="98" t="s">
        <v>1491</v>
      </c>
      <c r="E589" s="109"/>
      <c r="F589" s="110" t="s">
        <v>1496</v>
      </c>
      <c r="G589" s="79">
        <v>2414</v>
      </c>
      <c r="H589" s="239" t="str">
        <f t="shared" si="18"/>
        <v/>
      </c>
      <c r="I589" s="249">
        <v>849688017661</v>
      </c>
    </row>
    <row r="590" spans="2:9" s="250" customFormat="1" ht="60" x14ac:dyDescent="0.25">
      <c r="B590" s="106" t="s">
        <v>1302</v>
      </c>
      <c r="C590" s="107" t="s">
        <v>1497</v>
      </c>
      <c r="D590" s="98" t="s">
        <v>1491</v>
      </c>
      <c r="E590" s="109"/>
      <c r="F590" s="110" t="s">
        <v>1498</v>
      </c>
      <c r="G590" s="79">
        <v>2894</v>
      </c>
      <c r="H590" s="239" t="str">
        <f t="shared" si="18"/>
        <v/>
      </c>
      <c r="I590" s="249">
        <v>849688017678</v>
      </c>
    </row>
    <row r="591" spans="2:9" s="250" customFormat="1" ht="60" x14ac:dyDescent="0.25">
      <c r="B591" s="106" t="s">
        <v>1302</v>
      </c>
      <c r="C591" s="107" t="s">
        <v>1499</v>
      </c>
      <c r="D591" s="98" t="s">
        <v>1491</v>
      </c>
      <c r="E591" s="109"/>
      <c r="F591" s="110" t="s">
        <v>1500</v>
      </c>
      <c r="G591" s="79">
        <v>3374</v>
      </c>
      <c r="H591" s="239" t="str">
        <f t="shared" si="18"/>
        <v/>
      </c>
      <c r="I591" s="249">
        <v>849688017685</v>
      </c>
    </row>
    <row r="592" spans="2:9" s="250" customFormat="1" ht="60" x14ac:dyDescent="0.25">
      <c r="B592" s="106" t="s">
        <v>1302</v>
      </c>
      <c r="C592" s="107" t="s">
        <v>1501</v>
      </c>
      <c r="D592" s="98" t="s">
        <v>1491</v>
      </c>
      <c r="E592" s="109"/>
      <c r="F592" s="110" t="s">
        <v>1502</v>
      </c>
      <c r="G592" s="79">
        <v>3854</v>
      </c>
      <c r="H592" s="239" t="str">
        <f t="shared" si="18"/>
        <v/>
      </c>
      <c r="I592" s="249">
        <v>849688017692</v>
      </c>
    </row>
    <row r="593" spans="2:9" s="250" customFormat="1" ht="60" x14ac:dyDescent="0.25">
      <c r="B593" s="106" t="s">
        <v>1302</v>
      </c>
      <c r="C593" s="107" t="s">
        <v>1503</v>
      </c>
      <c r="D593" s="98" t="s">
        <v>1491</v>
      </c>
      <c r="E593" s="109"/>
      <c r="F593" s="110" t="s">
        <v>1504</v>
      </c>
      <c r="G593" s="79">
        <v>4814</v>
      </c>
      <c r="H593" s="239" t="str">
        <f t="shared" si="18"/>
        <v/>
      </c>
      <c r="I593" s="249">
        <v>849688017708</v>
      </c>
    </row>
    <row r="594" spans="2:9" s="132" customFormat="1" ht="45" x14ac:dyDescent="0.3">
      <c r="B594" s="73" t="s">
        <v>1302</v>
      </c>
      <c r="C594" s="118" t="s">
        <v>1505</v>
      </c>
      <c r="D594" s="98" t="s">
        <v>1491</v>
      </c>
      <c r="E594" s="251" t="s">
        <v>1305</v>
      </c>
      <c r="F594" s="214" t="s">
        <v>1506</v>
      </c>
      <c r="G594" s="79">
        <v>1420</v>
      </c>
      <c r="H594" s="239" t="str">
        <f t="shared" si="18"/>
        <v/>
      </c>
      <c r="I594" s="252" t="s">
        <v>1507</v>
      </c>
    </row>
    <row r="595" spans="2:9" s="132" customFormat="1" ht="45" x14ac:dyDescent="0.3">
      <c r="B595" s="73" t="s">
        <v>1302</v>
      </c>
      <c r="C595" s="215" t="s">
        <v>1508</v>
      </c>
      <c r="D595" s="98" t="s">
        <v>1491</v>
      </c>
      <c r="E595" s="157"/>
      <c r="F595" s="90" t="s">
        <v>1509</v>
      </c>
      <c r="G595" s="79">
        <v>1780</v>
      </c>
      <c r="H595" s="239" t="str">
        <f t="shared" si="18"/>
        <v/>
      </c>
      <c r="I595" s="222">
        <v>849688011249</v>
      </c>
    </row>
    <row r="596" spans="2:9" s="132" customFormat="1" ht="45" x14ac:dyDescent="0.3">
      <c r="B596" s="73" t="s">
        <v>1302</v>
      </c>
      <c r="C596" s="215" t="s">
        <v>1510</v>
      </c>
      <c r="D596" s="98" t="s">
        <v>1491</v>
      </c>
      <c r="E596" s="157"/>
      <c r="F596" s="90" t="s">
        <v>1511</v>
      </c>
      <c r="G596" s="79">
        <v>2140</v>
      </c>
      <c r="H596" s="239" t="str">
        <f t="shared" si="18"/>
        <v/>
      </c>
      <c r="I596" s="222">
        <v>849688011256</v>
      </c>
    </row>
    <row r="597" spans="2:9" s="132" customFormat="1" ht="45" x14ac:dyDescent="0.3">
      <c r="B597" s="73" t="s">
        <v>1302</v>
      </c>
      <c r="C597" s="215" t="s">
        <v>1512</v>
      </c>
      <c r="D597" s="98" t="s">
        <v>1491</v>
      </c>
      <c r="E597" s="157"/>
      <c r="F597" s="90" t="s">
        <v>1513</v>
      </c>
      <c r="G597" s="79">
        <v>2860</v>
      </c>
      <c r="H597" s="239" t="str">
        <f t="shared" si="18"/>
        <v/>
      </c>
      <c r="I597" s="222">
        <v>849688011263</v>
      </c>
    </row>
    <row r="598" spans="2:9" s="132" customFormat="1" ht="45" x14ac:dyDescent="0.3">
      <c r="B598" s="73" t="s">
        <v>1302</v>
      </c>
      <c r="C598" s="215" t="s">
        <v>1514</v>
      </c>
      <c r="D598" s="98" t="s">
        <v>1491</v>
      </c>
      <c r="E598" s="157"/>
      <c r="F598" s="90" t="s">
        <v>1515</v>
      </c>
      <c r="G598" s="79">
        <v>3580</v>
      </c>
      <c r="H598" s="239" t="str">
        <f t="shared" si="18"/>
        <v/>
      </c>
      <c r="I598" s="222">
        <v>849688011270</v>
      </c>
    </row>
    <row r="599" spans="2:9" s="132" customFormat="1" ht="45" x14ac:dyDescent="0.3">
      <c r="B599" s="73" t="s">
        <v>1302</v>
      </c>
      <c r="C599" s="215" t="s">
        <v>1516</v>
      </c>
      <c r="D599" s="98" t="s">
        <v>1491</v>
      </c>
      <c r="E599" s="157"/>
      <c r="F599" s="90" t="s">
        <v>1517</v>
      </c>
      <c r="G599" s="79">
        <v>4300</v>
      </c>
      <c r="H599" s="239" t="str">
        <f t="shared" si="18"/>
        <v/>
      </c>
      <c r="I599" s="222">
        <v>849688011287</v>
      </c>
    </row>
    <row r="600" spans="2:9" s="132" customFormat="1" ht="45" x14ac:dyDescent="0.3">
      <c r="B600" s="73" t="s">
        <v>1302</v>
      </c>
      <c r="C600" s="215" t="s">
        <v>1518</v>
      </c>
      <c r="D600" s="98" t="s">
        <v>1491</v>
      </c>
      <c r="E600" s="157"/>
      <c r="F600" s="90" t="s">
        <v>1519</v>
      </c>
      <c r="G600" s="79">
        <v>5740</v>
      </c>
      <c r="H600" s="239" t="str">
        <f t="shared" si="18"/>
        <v/>
      </c>
      <c r="I600" s="222">
        <v>849688011294</v>
      </c>
    </row>
    <row r="601" spans="2:9" s="132" customFormat="1" ht="45" x14ac:dyDescent="0.3">
      <c r="B601" s="73" t="s">
        <v>1302</v>
      </c>
      <c r="C601" s="118" t="s">
        <v>1520</v>
      </c>
      <c r="D601" s="98" t="s">
        <v>1491</v>
      </c>
      <c r="E601" s="157"/>
      <c r="F601" s="90" t="s">
        <v>1521</v>
      </c>
      <c r="G601" s="79">
        <v>6460</v>
      </c>
      <c r="H601" s="239" t="str">
        <f t="shared" si="18"/>
        <v/>
      </c>
      <c r="I601" s="222">
        <v>849688011300</v>
      </c>
    </row>
    <row r="602" spans="2:9" s="132" customFormat="1" ht="45" x14ac:dyDescent="0.3">
      <c r="B602" s="73" t="s">
        <v>1302</v>
      </c>
      <c r="C602" s="87" t="s">
        <v>1522</v>
      </c>
      <c r="D602" s="88" t="s">
        <v>1491</v>
      </c>
      <c r="E602" s="157"/>
      <c r="F602" s="90" t="s">
        <v>1523</v>
      </c>
      <c r="G602" s="79">
        <v>7180</v>
      </c>
      <c r="H602" s="239" t="str">
        <f t="shared" si="18"/>
        <v/>
      </c>
      <c r="I602" s="222">
        <v>849688011317</v>
      </c>
    </row>
    <row r="603" spans="2:9" s="250" customFormat="1" ht="60" x14ac:dyDescent="0.25">
      <c r="B603" s="106" t="s">
        <v>1302</v>
      </c>
      <c r="C603" s="107" t="s">
        <v>1524</v>
      </c>
      <c r="D603" s="88" t="s">
        <v>1491</v>
      </c>
      <c r="E603" s="180" t="s">
        <v>1305</v>
      </c>
      <c r="F603" s="110" t="s">
        <v>1525</v>
      </c>
      <c r="G603" s="111">
        <v>1367</v>
      </c>
      <c r="H603" s="239" t="str">
        <f t="shared" si="18"/>
        <v/>
      </c>
      <c r="I603" s="249">
        <v>8801089177919</v>
      </c>
    </row>
    <row r="604" spans="2:9" s="250" customFormat="1" ht="60" x14ac:dyDescent="0.25">
      <c r="B604" s="106" t="s">
        <v>1302</v>
      </c>
      <c r="C604" s="107" t="s">
        <v>1526</v>
      </c>
      <c r="D604" s="88" t="s">
        <v>1491</v>
      </c>
      <c r="E604" s="109"/>
      <c r="F604" s="110" t="s">
        <v>1527</v>
      </c>
      <c r="G604" s="111">
        <v>1607</v>
      </c>
      <c r="H604" s="239" t="str">
        <f t="shared" si="18"/>
        <v/>
      </c>
      <c r="I604" s="249">
        <v>849688017715</v>
      </c>
    </row>
    <row r="605" spans="2:9" s="250" customFormat="1" ht="60" x14ac:dyDescent="0.25">
      <c r="B605" s="106" t="s">
        <v>1302</v>
      </c>
      <c r="C605" s="107" t="s">
        <v>1528</v>
      </c>
      <c r="D605" s="88" t="s">
        <v>1491</v>
      </c>
      <c r="E605" s="109"/>
      <c r="F605" s="110" t="s">
        <v>1529</v>
      </c>
      <c r="G605" s="111">
        <v>1847</v>
      </c>
      <c r="H605" s="239" t="str">
        <f t="shared" si="18"/>
        <v/>
      </c>
      <c r="I605" s="249">
        <v>849688017722</v>
      </c>
    </row>
    <row r="606" spans="2:9" s="250" customFormat="1" ht="60" x14ac:dyDescent="0.25">
      <c r="B606" s="106" t="s">
        <v>1302</v>
      </c>
      <c r="C606" s="107" t="s">
        <v>1530</v>
      </c>
      <c r="D606" s="88" t="s">
        <v>1491</v>
      </c>
      <c r="E606" s="109"/>
      <c r="F606" s="110" t="s">
        <v>1531</v>
      </c>
      <c r="G606" s="111">
        <v>2087</v>
      </c>
      <c r="H606" s="239" t="str">
        <f t="shared" si="18"/>
        <v/>
      </c>
      <c r="I606" s="249">
        <v>849688017739</v>
      </c>
    </row>
    <row r="607" spans="2:9" s="250" customFormat="1" ht="60" x14ac:dyDescent="0.25">
      <c r="B607" s="106" t="s">
        <v>1302</v>
      </c>
      <c r="C607" s="107" t="s">
        <v>1532</v>
      </c>
      <c r="D607" s="88" t="s">
        <v>1491</v>
      </c>
      <c r="E607" s="109"/>
      <c r="F607" s="110" t="s">
        <v>1533</v>
      </c>
      <c r="G607" s="111">
        <v>2327</v>
      </c>
      <c r="H607" s="239" t="str">
        <f t="shared" si="18"/>
        <v/>
      </c>
      <c r="I607" s="249">
        <v>849688017746</v>
      </c>
    </row>
    <row r="608" spans="2:9" s="250" customFormat="1" ht="60" x14ac:dyDescent="0.25">
      <c r="B608" s="106" t="s">
        <v>1302</v>
      </c>
      <c r="C608" s="107" t="s">
        <v>1534</v>
      </c>
      <c r="D608" s="88" t="s">
        <v>1491</v>
      </c>
      <c r="E608" s="109"/>
      <c r="F608" s="110" t="s">
        <v>1535</v>
      </c>
      <c r="G608" s="111">
        <v>2807</v>
      </c>
      <c r="H608" s="239" t="str">
        <f t="shared" si="18"/>
        <v/>
      </c>
      <c r="I608" s="249">
        <v>849688017753</v>
      </c>
    </row>
    <row r="609" spans="2:9" s="2" customFormat="1" ht="45" x14ac:dyDescent="0.25">
      <c r="B609" s="66" t="s">
        <v>1302</v>
      </c>
      <c r="C609" s="93" t="s">
        <v>1536</v>
      </c>
      <c r="D609" s="95" t="s">
        <v>1491</v>
      </c>
      <c r="E609" s="245" t="s">
        <v>1305</v>
      </c>
      <c r="F609" s="93" t="s">
        <v>1537</v>
      </c>
      <c r="G609" s="71">
        <v>965</v>
      </c>
      <c r="H609" s="246" t="str">
        <f t="shared" si="18"/>
        <v/>
      </c>
      <c r="I609" s="253" t="s">
        <v>1538</v>
      </c>
    </row>
    <row r="610" spans="2:9" s="2" customFormat="1" ht="45" x14ac:dyDescent="0.25">
      <c r="B610" s="66" t="s">
        <v>1302</v>
      </c>
      <c r="C610" s="93" t="s">
        <v>1539</v>
      </c>
      <c r="D610" s="95" t="s">
        <v>1491</v>
      </c>
      <c r="E610" s="81"/>
      <c r="F610" s="93" t="s">
        <v>1540</v>
      </c>
      <c r="G610" s="71">
        <v>1325</v>
      </c>
      <c r="H610" s="246" t="str">
        <f t="shared" si="18"/>
        <v/>
      </c>
      <c r="I610" s="254">
        <v>849688008294</v>
      </c>
    </row>
    <row r="611" spans="2:9" s="2" customFormat="1" ht="45" x14ac:dyDescent="0.25">
      <c r="B611" s="66" t="s">
        <v>1302</v>
      </c>
      <c r="C611" s="93" t="s">
        <v>1541</v>
      </c>
      <c r="D611" s="95" t="s">
        <v>1491</v>
      </c>
      <c r="E611" s="81"/>
      <c r="F611" s="93" t="s">
        <v>1542</v>
      </c>
      <c r="G611" s="71">
        <v>1685</v>
      </c>
      <c r="H611" s="246" t="str">
        <f t="shared" si="18"/>
        <v/>
      </c>
      <c r="I611" s="254">
        <v>849688008300</v>
      </c>
    </row>
    <row r="612" spans="2:9" s="2" customFormat="1" ht="45" x14ac:dyDescent="0.25">
      <c r="B612" s="66" t="s">
        <v>1302</v>
      </c>
      <c r="C612" s="93" t="s">
        <v>1543</v>
      </c>
      <c r="D612" s="95" t="s">
        <v>1491</v>
      </c>
      <c r="E612" s="81"/>
      <c r="F612" s="93" t="s">
        <v>1544</v>
      </c>
      <c r="G612" s="71">
        <v>2045</v>
      </c>
      <c r="H612" s="246" t="str">
        <f t="shared" si="18"/>
        <v/>
      </c>
      <c r="I612" s="254">
        <v>849688008317</v>
      </c>
    </row>
    <row r="613" spans="2:9" s="2" customFormat="1" ht="45" x14ac:dyDescent="0.25">
      <c r="B613" s="66" t="s">
        <v>1302</v>
      </c>
      <c r="C613" s="93" t="s">
        <v>1545</v>
      </c>
      <c r="D613" s="95" t="s">
        <v>1491</v>
      </c>
      <c r="E613" s="81"/>
      <c r="F613" s="93" t="s">
        <v>1546</v>
      </c>
      <c r="G613" s="71">
        <v>2405</v>
      </c>
      <c r="H613" s="246" t="str">
        <f t="shared" si="18"/>
        <v/>
      </c>
      <c r="I613" s="254">
        <v>849688008324</v>
      </c>
    </row>
    <row r="614" spans="2:9" s="2" customFormat="1" ht="45" x14ac:dyDescent="0.25">
      <c r="B614" s="66" t="s">
        <v>1302</v>
      </c>
      <c r="C614" s="93" t="s">
        <v>1547</v>
      </c>
      <c r="D614" s="95" t="s">
        <v>1491</v>
      </c>
      <c r="E614" s="81"/>
      <c r="F614" s="93" t="s">
        <v>1548</v>
      </c>
      <c r="G614" s="71">
        <v>3125</v>
      </c>
      <c r="H614" s="246" t="str">
        <f t="shared" si="18"/>
        <v/>
      </c>
      <c r="I614" s="254">
        <v>849688008287</v>
      </c>
    </row>
    <row r="615" spans="2:9" s="255" customFormat="1" ht="45" x14ac:dyDescent="0.25">
      <c r="B615" s="66" t="s">
        <v>1302</v>
      </c>
      <c r="C615" s="92" t="s">
        <v>1549</v>
      </c>
      <c r="D615" s="95" t="s">
        <v>1550</v>
      </c>
      <c r="E615" s="247" t="s">
        <v>1305</v>
      </c>
      <c r="F615" s="93" t="s">
        <v>1551</v>
      </c>
      <c r="G615" s="71">
        <v>760</v>
      </c>
      <c r="H615" s="246" t="str">
        <f t="shared" si="18"/>
        <v/>
      </c>
      <c r="I615" s="254">
        <v>8801089182999</v>
      </c>
    </row>
    <row r="616" spans="2:9" s="255" customFormat="1" ht="45" x14ac:dyDescent="0.25">
      <c r="B616" s="66" t="s">
        <v>1302</v>
      </c>
      <c r="C616" s="92" t="s">
        <v>1552</v>
      </c>
      <c r="D616" s="95" t="s">
        <v>1550</v>
      </c>
      <c r="E616" s="113"/>
      <c r="F616" s="93" t="s">
        <v>1553</v>
      </c>
      <c r="G616" s="71">
        <v>1120</v>
      </c>
      <c r="H616" s="246" t="str">
        <f t="shared" si="18"/>
        <v/>
      </c>
      <c r="I616" s="104">
        <v>849688014939</v>
      </c>
    </row>
    <row r="617" spans="2:9" s="255" customFormat="1" ht="45" x14ac:dyDescent="0.25">
      <c r="B617" s="66" t="s">
        <v>1302</v>
      </c>
      <c r="C617" s="92" t="s">
        <v>1554</v>
      </c>
      <c r="D617" s="95" t="s">
        <v>1550</v>
      </c>
      <c r="E617" s="113"/>
      <c r="F617" s="93" t="s">
        <v>1555</v>
      </c>
      <c r="G617" s="71">
        <v>1480</v>
      </c>
      <c r="H617" s="246" t="str">
        <f t="shared" si="18"/>
        <v/>
      </c>
      <c r="I617" s="104">
        <v>849688014946</v>
      </c>
    </row>
    <row r="618" spans="2:9" s="255" customFormat="1" ht="45" x14ac:dyDescent="0.25">
      <c r="B618" s="66" t="s">
        <v>1302</v>
      </c>
      <c r="C618" s="92" t="s">
        <v>1556</v>
      </c>
      <c r="D618" s="95" t="s">
        <v>1550</v>
      </c>
      <c r="E618" s="113"/>
      <c r="F618" s="93" t="s">
        <v>1557</v>
      </c>
      <c r="G618" s="71">
        <v>1840</v>
      </c>
      <c r="H618" s="246" t="str">
        <f t="shared" si="18"/>
        <v/>
      </c>
      <c r="I618" s="104">
        <v>849688014953</v>
      </c>
    </row>
    <row r="619" spans="2:9" s="2" customFormat="1" ht="45" x14ac:dyDescent="0.25">
      <c r="B619" s="66" t="s">
        <v>1302</v>
      </c>
      <c r="C619" s="93" t="s">
        <v>1558</v>
      </c>
      <c r="D619" s="95" t="s">
        <v>1491</v>
      </c>
      <c r="E619" s="245" t="s">
        <v>1305</v>
      </c>
      <c r="F619" s="93" t="s">
        <v>1559</v>
      </c>
      <c r="G619" s="71">
        <v>585</v>
      </c>
      <c r="H619" s="246" t="str">
        <f t="shared" si="18"/>
        <v/>
      </c>
      <c r="I619" s="253" t="s">
        <v>1560</v>
      </c>
    </row>
    <row r="620" spans="2:9" s="2" customFormat="1" ht="45" x14ac:dyDescent="0.25">
      <c r="B620" s="66" t="s">
        <v>1302</v>
      </c>
      <c r="C620" s="93" t="s">
        <v>1561</v>
      </c>
      <c r="D620" s="95" t="s">
        <v>1491</v>
      </c>
      <c r="E620" s="81"/>
      <c r="F620" s="93" t="s">
        <v>1562</v>
      </c>
      <c r="G620" s="71">
        <v>765</v>
      </c>
      <c r="H620" s="246" t="str">
        <f t="shared" si="18"/>
        <v/>
      </c>
      <c r="I620" s="254">
        <v>849688008812</v>
      </c>
    </row>
    <row r="621" spans="2:9" s="2" customFormat="1" ht="45" x14ac:dyDescent="0.25">
      <c r="B621" s="66" t="s">
        <v>1302</v>
      </c>
      <c r="C621" s="93" t="s">
        <v>1563</v>
      </c>
      <c r="D621" s="95" t="s">
        <v>1491</v>
      </c>
      <c r="E621" s="256"/>
      <c r="F621" s="93" t="s">
        <v>1564</v>
      </c>
      <c r="G621" s="71">
        <v>945</v>
      </c>
      <c r="H621" s="246" t="str">
        <f t="shared" si="18"/>
        <v/>
      </c>
      <c r="I621" s="254">
        <v>849688008256</v>
      </c>
    </row>
    <row r="622" spans="2:9" s="2" customFormat="1" ht="45" x14ac:dyDescent="0.25">
      <c r="B622" s="66" t="s">
        <v>1302</v>
      </c>
      <c r="C622" s="93" t="s">
        <v>1565</v>
      </c>
      <c r="D622" s="95" t="s">
        <v>1491</v>
      </c>
      <c r="E622" s="256"/>
      <c r="F622" s="93" t="s">
        <v>1566</v>
      </c>
      <c r="G622" s="71">
        <v>1305</v>
      </c>
      <c r="H622" s="246" t="str">
        <f t="shared" si="18"/>
        <v/>
      </c>
      <c r="I622" s="254">
        <v>849688008263</v>
      </c>
    </row>
    <row r="623" spans="2:9" s="2" customFormat="1" ht="45" x14ac:dyDescent="0.25">
      <c r="B623" s="66" t="s">
        <v>1302</v>
      </c>
      <c r="C623" s="93" t="s">
        <v>1567</v>
      </c>
      <c r="D623" s="95" t="s">
        <v>1491</v>
      </c>
      <c r="E623" s="81"/>
      <c r="F623" s="93" t="s">
        <v>1568</v>
      </c>
      <c r="G623" s="71">
        <v>1665</v>
      </c>
      <c r="H623" s="246" t="str">
        <f t="shared" ref="H623:H631" si="19">IF($H$3=0,"",G623-($H$3*G623/100))</f>
        <v/>
      </c>
      <c r="I623" s="254">
        <v>849688008270</v>
      </c>
    </row>
    <row r="624" spans="2:9" s="250" customFormat="1" ht="45" x14ac:dyDescent="0.25">
      <c r="B624" s="219" t="s">
        <v>1302</v>
      </c>
      <c r="C624" s="220" t="s">
        <v>1569</v>
      </c>
      <c r="D624" s="98" t="s">
        <v>1491</v>
      </c>
      <c r="E624" s="251" t="s">
        <v>1305</v>
      </c>
      <c r="F624" s="221" t="s">
        <v>1570</v>
      </c>
      <c r="G624" s="79">
        <v>587</v>
      </c>
      <c r="H624" s="239" t="str">
        <f t="shared" si="19"/>
        <v/>
      </c>
      <c r="I624" s="22" t="s">
        <v>1571</v>
      </c>
    </row>
    <row r="625" spans="2:9" s="250" customFormat="1" ht="45" x14ac:dyDescent="0.25">
      <c r="B625" s="219" t="s">
        <v>1302</v>
      </c>
      <c r="C625" s="118" t="s">
        <v>1572</v>
      </c>
      <c r="D625" s="98" t="s">
        <v>1491</v>
      </c>
      <c r="E625" s="101"/>
      <c r="F625" s="221" t="s">
        <v>1573</v>
      </c>
      <c r="G625" s="79">
        <v>947</v>
      </c>
      <c r="H625" s="239" t="str">
        <f t="shared" si="19"/>
        <v/>
      </c>
      <c r="I625" s="22" t="s">
        <v>1574</v>
      </c>
    </row>
    <row r="626" spans="2:9" s="250" customFormat="1" ht="45" x14ac:dyDescent="0.25">
      <c r="B626" s="219" t="s">
        <v>1302</v>
      </c>
      <c r="C626" s="118" t="s">
        <v>1575</v>
      </c>
      <c r="D626" s="98" t="s">
        <v>1491</v>
      </c>
      <c r="E626" s="101"/>
      <c r="F626" s="221" t="s">
        <v>1576</v>
      </c>
      <c r="G626" s="79">
        <v>1307</v>
      </c>
      <c r="H626" s="239" t="str">
        <f t="shared" si="19"/>
        <v/>
      </c>
      <c r="I626" s="22" t="s">
        <v>1577</v>
      </c>
    </row>
    <row r="627" spans="2:9" s="250" customFormat="1" ht="45" x14ac:dyDescent="0.25">
      <c r="B627" s="219" t="s">
        <v>1302</v>
      </c>
      <c r="C627" s="118" t="s">
        <v>1578</v>
      </c>
      <c r="D627" s="98" t="s">
        <v>1491</v>
      </c>
      <c r="E627" s="101"/>
      <c r="F627" s="221" t="s">
        <v>1579</v>
      </c>
      <c r="G627" s="79">
        <v>1667</v>
      </c>
      <c r="H627" s="239" t="str">
        <f t="shared" si="19"/>
        <v/>
      </c>
      <c r="I627" s="22" t="s">
        <v>1580</v>
      </c>
    </row>
    <row r="628" spans="2:9" s="250" customFormat="1" ht="45" x14ac:dyDescent="0.25">
      <c r="B628" s="219" t="s">
        <v>1302</v>
      </c>
      <c r="C628" s="118" t="s">
        <v>1581</v>
      </c>
      <c r="D628" s="98" t="s">
        <v>1491</v>
      </c>
      <c r="E628" s="251" t="s">
        <v>1305</v>
      </c>
      <c r="F628" s="221" t="s">
        <v>1582</v>
      </c>
      <c r="G628" s="79">
        <v>517</v>
      </c>
      <c r="H628" s="239" t="str">
        <f t="shared" si="19"/>
        <v/>
      </c>
      <c r="I628" s="22" t="s">
        <v>1583</v>
      </c>
    </row>
    <row r="629" spans="2:9" s="250" customFormat="1" ht="45" x14ac:dyDescent="0.25">
      <c r="B629" s="219" t="s">
        <v>1302</v>
      </c>
      <c r="C629" s="118" t="s">
        <v>1584</v>
      </c>
      <c r="D629" s="98" t="s">
        <v>1491</v>
      </c>
      <c r="E629" s="101"/>
      <c r="F629" s="221" t="s">
        <v>1585</v>
      </c>
      <c r="G629" s="79">
        <v>877</v>
      </c>
      <c r="H629" s="239" t="str">
        <f t="shared" si="19"/>
        <v/>
      </c>
      <c r="I629" s="22" t="s">
        <v>1586</v>
      </c>
    </row>
    <row r="630" spans="2:9" s="250" customFormat="1" ht="45" x14ac:dyDescent="0.25">
      <c r="B630" s="73" t="s">
        <v>1302</v>
      </c>
      <c r="C630" s="118" t="s">
        <v>1587</v>
      </c>
      <c r="D630" s="98" t="s">
        <v>1491</v>
      </c>
      <c r="E630" s="101"/>
      <c r="F630" s="221" t="s">
        <v>1588</v>
      </c>
      <c r="G630" s="79">
        <v>1237</v>
      </c>
      <c r="H630" s="239" t="str">
        <f t="shared" si="19"/>
        <v/>
      </c>
      <c r="I630" s="22" t="s">
        <v>1589</v>
      </c>
    </row>
    <row r="631" spans="2:9" s="250" customFormat="1" ht="45" x14ac:dyDescent="0.25">
      <c r="B631" s="219" t="s">
        <v>1302</v>
      </c>
      <c r="C631" s="118" t="s">
        <v>1590</v>
      </c>
      <c r="D631" s="98" t="s">
        <v>1491</v>
      </c>
      <c r="E631" s="101"/>
      <c r="F631" s="221" t="s">
        <v>1591</v>
      </c>
      <c r="G631" s="79">
        <v>1665</v>
      </c>
      <c r="H631" s="239" t="str">
        <f t="shared" si="19"/>
        <v/>
      </c>
      <c r="I631" s="22" t="s">
        <v>1592</v>
      </c>
    </row>
    <row r="632" spans="2:9" s="128" customFormat="1" ht="24.6" x14ac:dyDescent="0.3">
      <c r="B632" s="61" t="s">
        <v>1593</v>
      </c>
      <c r="C632" s="207"/>
      <c r="D632" s="208"/>
      <c r="E632" s="208"/>
      <c r="F632" s="208"/>
      <c r="G632" s="208"/>
      <c r="H632" s="208"/>
      <c r="I632" s="209"/>
    </row>
    <row r="633" spans="2:9" s="132" customFormat="1" ht="36.75" customHeight="1" x14ac:dyDescent="0.3">
      <c r="B633" s="219" t="s">
        <v>87</v>
      </c>
      <c r="C633" s="118" t="s">
        <v>1594</v>
      </c>
      <c r="D633" s="98" t="s">
        <v>1595</v>
      </c>
      <c r="E633" s="101"/>
      <c r="F633" s="221" t="s">
        <v>1596</v>
      </c>
      <c r="G633" s="79">
        <v>1135</v>
      </c>
      <c r="H633" s="127" t="str">
        <f t="shared" ref="H633:H639" si="20">IF($H$3=0,"",G633-($H$3*G633/100))</f>
        <v/>
      </c>
      <c r="I633" s="22">
        <v>8801089207258</v>
      </c>
    </row>
    <row r="634" spans="2:9" s="128" customFormat="1" ht="45" x14ac:dyDescent="0.25">
      <c r="B634" s="66" t="s">
        <v>87</v>
      </c>
      <c r="C634" s="92" t="s">
        <v>1597</v>
      </c>
      <c r="D634" s="95" t="s">
        <v>1595</v>
      </c>
      <c r="E634" s="69" t="s">
        <v>1598</v>
      </c>
      <c r="F634" s="183" t="s">
        <v>1599</v>
      </c>
      <c r="G634" s="71">
        <v>1365</v>
      </c>
      <c r="H634" s="114" t="str">
        <f t="shared" si="20"/>
        <v/>
      </c>
      <c r="I634" s="211">
        <v>8801089130846</v>
      </c>
    </row>
    <row r="635" spans="2:9" s="128" customFormat="1" ht="45" x14ac:dyDescent="0.3">
      <c r="B635" s="32" t="s">
        <v>87</v>
      </c>
      <c r="C635" s="15" t="s">
        <v>88</v>
      </c>
      <c r="D635" s="177" t="s">
        <v>89</v>
      </c>
      <c r="E635" s="811" t="s">
        <v>90</v>
      </c>
      <c r="F635" s="25" t="s">
        <v>91</v>
      </c>
      <c r="G635" s="26">
        <v>535</v>
      </c>
      <c r="H635" s="127" t="str">
        <f t="shared" si="20"/>
        <v/>
      </c>
      <c r="I635" s="27">
        <v>8801089207593</v>
      </c>
    </row>
    <row r="636" spans="2:9" s="128" customFormat="1" ht="30" customHeight="1" x14ac:dyDescent="0.25">
      <c r="B636" s="66" t="s">
        <v>87</v>
      </c>
      <c r="C636" s="92" t="s">
        <v>1600</v>
      </c>
      <c r="D636" s="95" t="s">
        <v>89</v>
      </c>
      <c r="E636" s="96"/>
      <c r="F636" s="183" t="s">
        <v>1601</v>
      </c>
      <c r="G636" s="71">
        <v>535</v>
      </c>
      <c r="H636" s="114" t="str">
        <f t="shared" si="20"/>
        <v/>
      </c>
      <c r="I636" s="211">
        <v>8801089130884</v>
      </c>
    </row>
    <row r="637" spans="2:9" s="128" customFormat="1" ht="30" x14ac:dyDescent="0.25">
      <c r="B637" s="66" t="s">
        <v>87</v>
      </c>
      <c r="C637" s="67" t="s">
        <v>1602</v>
      </c>
      <c r="D637" s="95" t="s">
        <v>1603</v>
      </c>
      <c r="E637" s="96"/>
      <c r="F637" s="183" t="s">
        <v>1604</v>
      </c>
      <c r="G637" s="140">
        <v>260</v>
      </c>
      <c r="H637" s="114" t="str">
        <f t="shared" si="20"/>
        <v/>
      </c>
      <c r="I637" s="211">
        <v>8801089129635</v>
      </c>
    </row>
    <row r="638" spans="2:9" s="128" customFormat="1" ht="45" x14ac:dyDescent="0.25">
      <c r="B638" s="66" t="s">
        <v>1605</v>
      </c>
      <c r="C638" s="121" t="s">
        <v>1606</v>
      </c>
      <c r="D638" s="84" t="s">
        <v>1607</v>
      </c>
      <c r="E638" s="85"/>
      <c r="F638" s="183" t="s">
        <v>1608</v>
      </c>
      <c r="G638" s="140">
        <v>800</v>
      </c>
      <c r="H638" s="114" t="str">
        <f t="shared" si="20"/>
        <v/>
      </c>
      <c r="I638" s="211">
        <v>8801089156860</v>
      </c>
    </row>
    <row r="639" spans="2:9" s="132" customFormat="1" ht="30" x14ac:dyDescent="0.3">
      <c r="B639" s="73" t="s">
        <v>1605</v>
      </c>
      <c r="C639" s="215" t="s">
        <v>1609</v>
      </c>
      <c r="D639" s="98" t="s">
        <v>1610</v>
      </c>
      <c r="E639" s="96"/>
      <c r="F639" s="118" t="s">
        <v>1611</v>
      </c>
      <c r="G639" s="79">
        <v>800</v>
      </c>
      <c r="H639" s="114" t="str">
        <f t="shared" si="20"/>
        <v/>
      </c>
      <c r="I639" s="217">
        <v>8801089097538</v>
      </c>
    </row>
    <row r="640" spans="2:9" s="128" customFormat="1" ht="24.6" x14ac:dyDescent="0.3">
      <c r="B640" s="61" t="s">
        <v>1612</v>
      </c>
      <c r="C640" s="207"/>
      <c r="D640" s="208"/>
      <c r="E640" s="208"/>
      <c r="F640" s="208"/>
      <c r="G640" s="208"/>
      <c r="H640" s="208"/>
      <c r="I640" s="209"/>
    </row>
    <row r="641" spans="2:9" s="128" customFormat="1" ht="30" x14ac:dyDescent="0.3">
      <c r="B641" s="151" t="s">
        <v>1613</v>
      </c>
      <c r="C641" s="151" t="s">
        <v>1614</v>
      </c>
      <c r="D641" s="68" t="s">
        <v>1615</v>
      </c>
      <c r="E641" s="152"/>
      <c r="F641" s="67" t="s">
        <v>1616</v>
      </c>
      <c r="G641" s="100">
        <v>1100</v>
      </c>
      <c r="H641" s="114" t="str">
        <f>IF($H$3=0,"",G641-($H$3*G641/100))</f>
        <v/>
      </c>
      <c r="I641" s="257" t="s">
        <v>1617</v>
      </c>
    </row>
    <row r="642" spans="2:9" s="128" customFormat="1" ht="15" x14ac:dyDescent="0.3">
      <c r="B642" s="66" t="s">
        <v>1613</v>
      </c>
      <c r="C642" s="143" t="s">
        <v>1618</v>
      </c>
      <c r="D642" s="84" t="s">
        <v>1615</v>
      </c>
      <c r="E642" s="84"/>
      <c r="F642" s="86" t="s">
        <v>1619</v>
      </c>
      <c r="G642" s="71">
        <v>450</v>
      </c>
      <c r="H642" s="114" t="str">
        <f t="shared" ref="H642:H690" si="21">IF($H$3=0,"",G642-($H$3*G642/100))</f>
        <v/>
      </c>
      <c r="I642" s="211">
        <v>849688008713</v>
      </c>
    </row>
    <row r="643" spans="2:9" s="128" customFormat="1" ht="15" x14ac:dyDescent="0.3">
      <c r="B643" s="66" t="s">
        <v>1613</v>
      </c>
      <c r="C643" s="143" t="s">
        <v>1620</v>
      </c>
      <c r="D643" s="84" t="s">
        <v>1621</v>
      </c>
      <c r="E643" s="84"/>
      <c r="F643" s="86" t="s">
        <v>1622</v>
      </c>
      <c r="G643" s="71">
        <v>750</v>
      </c>
      <c r="H643" s="114" t="str">
        <f t="shared" si="21"/>
        <v/>
      </c>
      <c r="I643" s="211">
        <v>849688008720</v>
      </c>
    </row>
    <row r="644" spans="2:9" s="128" customFormat="1" ht="15" x14ac:dyDescent="0.3">
      <c r="B644" s="66" t="s">
        <v>1613</v>
      </c>
      <c r="C644" s="143" t="s">
        <v>1623</v>
      </c>
      <c r="D644" s="84" t="s">
        <v>1621</v>
      </c>
      <c r="E644" s="84"/>
      <c r="F644" s="86" t="s">
        <v>1624</v>
      </c>
      <c r="G644" s="71">
        <v>1100</v>
      </c>
      <c r="H644" s="114" t="str">
        <f t="shared" si="21"/>
        <v/>
      </c>
      <c r="I644" s="211">
        <v>849688008744</v>
      </c>
    </row>
    <row r="645" spans="2:9" s="128" customFormat="1" ht="45" x14ac:dyDescent="0.3">
      <c r="B645" s="66" t="s">
        <v>1613</v>
      </c>
      <c r="C645" s="83" t="s">
        <v>1625</v>
      </c>
      <c r="D645" s="84" t="s">
        <v>1626</v>
      </c>
      <c r="E645" s="69" t="s">
        <v>1627</v>
      </c>
      <c r="F645" s="86" t="s">
        <v>1628</v>
      </c>
      <c r="G645" s="71">
        <v>3850</v>
      </c>
      <c r="H645" s="114" t="str">
        <f t="shared" si="21"/>
        <v/>
      </c>
      <c r="I645" s="142">
        <v>849688012307</v>
      </c>
    </row>
    <row r="646" spans="2:9" s="128" customFormat="1" ht="30" x14ac:dyDescent="0.3">
      <c r="B646" s="66" t="s">
        <v>1613</v>
      </c>
      <c r="C646" s="83" t="s">
        <v>1629</v>
      </c>
      <c r="D646" s="84" t="s">
        <v>1630</v>
      </c>
      <c r="E646" s="69" t="s">
        <v>1627</v>
      </c>
      <c r="F646" s="86" t="s">
        <v>1631</v>
      </c>
      <c r="G646" s="71">
        <v>3100</v>
      </c>
      <c r="H646" s="114" t="str">
        <f t="shared" si="21"/>
        <v/>
      </c>
      <c r="I646" s="142">
        <v>849688012321</v>
      </c>
    </row>
    <row r="647" spans="2:9" ht="15" x14ac:dyDescent="0.25">
      <c r="B647" s="66" t="s">
        <v>1632</v>
      </c>
      <c r="C647" s="92" t="s">
        <v>1633</v>
      </c>
      <c r="D647" s="95" t="s">
        <v>1634</v>
      </c>
      <c r="E647" s="69" t="s">
        <v>1627</v>
      </c>
      <c r="F647" s="93" t="s">
        <v>1635</v>
      </c>
      <c r="G647" s="71">
        <v>269</v>
      </c>
      <c r="H647" s="114" t="str">
        <f t="shared" si="21"/>
        <v/>
      </c>
      <c r="I647" s="211">
        <v>6950207343872</v>
      </c>
    </row>
    <row r="648" spans="2:9" ht="15" x14ac:dyDescent="0.25">
      <c r="B648" s="66" t="s">
        <v>1632</v>
      </c>
      <c r="C648" s="93" t="s">
        <v>1636</v>
      </c>
      <c r="D648" s="95" t="s">
        <v>1634</v>
      </c>
      <c r="E648" s="69" t="s">
        <v>1627</v>
      </c>
      <c r="F648" s="93" t="s">
        <v>1637</v>
      </c>
      <c r="G648" s="71">
        <v>269</v>
      </c>
      <c r="H648" s="114" t="str">
        <f t="shared" si="21"/>
        <v/>
      </c>
      <c r="I648" s="211">
        <v>8801089095817</v>
      </c>
    </row>
    <row r="649" spans="2:9" ht="15" x14ac:dyDescent="0.25">
      <c r="B649" s="66" t="s">
        <v>1632</v>
      </c>
      <c r="C649" s="83" t="s">
        <v>1638</v>
      </c>
      <c r="D649" s="95" t="s">
        <v>1634</v>
      </c>
      <c r="E649" s="69" t="s">
        <v>1627</v>
      </c>
      <c r="F649" s="93" t="s">
        <v>1639</v>
      </c>
      <c r="G649" s="71">
        <v>269</v>
      </c>
      <c r="H649" s="114" t="str">
        <f t="shared" si="21"/>
        <v/>
      </c>
      <c r="I649" s="211">
        <v>8801089155849</v>
      </c>
    </row>
    <row r="650" spans="2:9" ht="30" x14ac:dyDescent="0.25">
      <c r="B650" s="66" t="s">
        <v>1632</v>
      </c>
      <c r="C650" s="83" t="s">
        <v>1640</v>
      </c>
      <c r="D650" s="95" t="s">
        <v>1641</v>
      </c>
      <c r="E650" s="69" t="s">
        <v>1627</v>
      </c>
      <c r="F650" s="86" t="s">
        <v>1642</v>
      </c>
      <c r="G650" s="71">
        <v>730</v>
      </c>
      <c r="H650" s="114" t="str">
        <f t="shared" si="21"/>
        <v/>
      </c>
      <c r="I650" s="211">
        <v>849688011935</v>
      </c>
    </row>
    <row r="651" spans="2:9" ht="30" x14ac:dyDescent="0.25">
      <c r="B651" s="66" t="s">
        <v>1632</v>
      </c>
      <c r="C651" s="83" t="s">
        <v>1643</v>
      </c>
      <c r="D651" s="95" t="s">
        <v>1641</v>
      </c>
      <c r="E651" s="69" t="s">
        <v>1627</v>
      </c>
      <c r="F651" s="86" t="s">
        <v>1644</v>
      </c>
      <c r="G651" s="71">
        <v>850</v>
      </c>
      <c r="H651" s="114" t="str">
        <f t="shared" si="21"/>
        <v/>
      </c>
      <c r="I651" s="211">
        <v>849688011942</v>
      </c>
    </row>
    <row r="652" spans="2:9" ht="30" x14ac:dyDescent="0.25">
      <c r="B652" s="66" t="s">
        <v>1632</v>
      </c>
      <c r="C652" s="83" t="s">
        <v>1645</v>
      </c>
      <c r="D652" s="95" t="s">
        <v>1646</v>
      </c>
      <c r="E652" s="69" t="s">
        <v>1627</v>
      </c>
      <c r="F652" s="86" t="s">
        <v>1647</v>
      </c>
      <c r="G652" s="71">
        <v>900</v>
      </c>
      <c r="H652" s="114" t="str">
        <f t="shared" si="21"/>
        <v/>
      </c>
      <c r="I652" s="211">
        <v>849688011959</v>
      </c>
    </row>
    <row r="653" spans="2:9" ht="30" x14ac:dyDescent="0.25">
      <c r="B653" s="66" t="s">
        <v>1632</v>
      </c>
      <c r="C653" s="83" t="s">
        <v>1648</v>
      </c>
      <c r="D653" s="95" t="s">
        <v>1646</v>
      </c>
      <c r="E653" s="69" t="s">
        <v>1627</v>
      </c>
      <c r="F653" s="86" t="s">
        <v>1649</v>
      </c>
      <c r="G653" s="71">
        <v>1025</v>
      </c>
      <c r="H653" s="114" t="str">
        <f t="shared" si="21"/>
        <v/>
      </c>
      <c r="I653" s="211">
        <v>849688011966</v>
      </c>
    </row>
    <row r="654" spans="2:9" ht="30" x14ac:dyDescent="0.25">
      <c r="B654" s="66" t="s">
        <v>1632</v>
      </c>
      <c r="C654" s="83" t="s">
        <v>1650</v>
      </c>
      <c r="D654" s="95" t="s">
        <v>1651</v>
      </c>
      <c r="E654" s="69" t="s">
        <v>1627</v>
      </c>
      <c r="F654" s="86" t="s">
        <v>1652</v>
      </c>
      <c r="G654" s="71">
        <v>730</v>
      </c>
      <c r="H654" s="114" t="str">
        <f t="shared" si="21"/>
        <v/>
      </c>
      <c r="I654" s="211">
        <v>849688011973</v>
      </c>
    </row>
    <row r="655" spans="2:9" ht="30" x14ac:dyDescent="0.25">
      <c r="B655" s="66" t="s">
        <v>1632</v>
      </c>
      <c r="C655" s="83" t="s">
        <v>1653</v>
      </c>
      <c r="D655" s="95" t="s">
        <v>1651</v>
      </c>
      <c r="E655" s="69" t="s">
        <v>1627</v>
      </c>
      <c r="F655" s="86" t="s">
        <v>1654</v>
      </c>
      <c r="G655" s="71">
        <v>850</v>
      </c>
      <c r="H655" s="114" t="str">
        <f t="shared" si="21"/>
        <v/>
      </c>
      <c r="I655" s="211">
        <v>849688011980</v>
      </c>
    </row>
    <row r="656" spans="2:9" ht="30" x14ac:dyDescent="0.25">
      <c r="B656" s="66" t="s">
        <v>1632</v>
      </c>
      <c r="C656" s="83" t="s">
        <v>1655</v>
      </c>
      <c r="D656" s="95" t="s">
        <v>1641</v>
      </c>
      <c r="E656" s="69" t="s">
        <v>1627</v>
      </c>
      <c r="F656" s="86" t="s">
        <v>1656</v>
      </c>
      <c r="G656" s="71">
        <v>730</v>
      </c>
      <c r="H656" s="114" t="str">
        <f t="shared" si="21"/>
        <v/>
      </c>
      <c r="I656" s="211">
        <v>849688011997</v>
      </c>
    </row>
    <row r="657" spans="2:9" ht="30" x14ac:dyDescent="0.25">
      <c r="B657" s="66" t="s">
        <v>1632</v>
      </c>
      <c r="C657" s="83" t="s">
        <v>1657</v>
      </c>
      <c r="D657" s="95" t="s">
        <v>1641</v>
      </c>
      <c r="E657" s="69" t="s">
        <v>1627</v>
      </c>
      <c r="F657" s="86" t="s">
        <v>1658</v>
      </c>
      <c r="G657" s="71">
        <v>850</v>
      </c>
      <c r="H657" s="114" t="str">
        <f t="shared" si="21"/>
        <v/>
      </c>
      <c r="I657" s="211">
        <v>849688012000</v>
      </c>
    </row>
    <row r="658" spans="2:9" ht="30" x14ac:dyDescent="0.25">
      <c r="B658" s="66" t="s">
        <v>1632</v>
      </c>
      <c r="C658" s="83" t="s">
        <v>1659</v>
      </c>
      <c r="D658" s="95" t="s">
        <v>1646</v>
      </c>
      <c r="E658" s="69" t="s">
        <v>1627</v>
      </c>
      <c r="F658" s="86" t="s">
        <v>1660</v>
      </c>
      <c r="G658" s="71">
        <v>900</v>
      </c>
      <c r="H658" s="114" t="str">
        <f t="shared" si="21"/>
        <v/>
      </c>
      <c r="I658" s="211">
        <v>849688012017</v>
      </c>
    </row>
    <row r="659" spans="2:9" ht="30" x14ac:dyDescent="0.25">
      <c r="B659" s="66" t="s">
        <v>1632</v>
      </c>
      <c r="C659" s="83" t="s">
        <v>1661</v>
      </c>
      <c r="D659" s="95" t="s">
        <v>1646</v>
      </c>
      <c r="E659" s="69" t="s">
        <v>1627</v>
      </c>
      <c r="F659" s="86" t="s">
        <v>1662</v>
      </c>
      <c r="G659" s="71">
        <v>1025</v>
      </c>
      <c r="H659" s="114" t="str">
        <f t="shared" si="21"/>
        <v/>
      </c>
      <c r="I659" s="211">
        <v>849688012024</v>
      </c>
    </row>
    <row r="660" spans="2:9" ht="30" x14ac:dyDescent="0.25">
      <c r="B660" s="66" t="s">
        <v>1632</v>
      </c>
      <c r="C660" s="83" t="s">
        <v>1663</v>
      </c>
      <c r="D660" s="95" t="s">
        <v>1651</v>
      </c>
      <c r="E660" s="69" t="s">
        <v>1627</v>
      </c>
      <c r="F660" s="86" t="s">
        <v>1664</v>
      </c>
      <c r="G660" s="71">
        <v>730</v>
      </c>
      <c r="H660" s="114" t="str">
        <f t="shared" si="21"/>
        <v/>
      </c>
      <c r="I660" s="211">
        <v>849688012048</v>
      </c>
    </row>
    <row r="661" spans="2:9" ht="30" x14ac:dyDescent="0.25">
      <c r="B661" s="66" t="s">
        <v>1632</v>
      </c>
      <c r="C661" s="83" t="s">
        <v>1665</v>
      </c>
      <c r="D661" s="95" t="s">
        <v>1651</v>
      </c>
      <c r="E661" s="69" t="s">
        <v>1627</v>
      </c>
      <c r="F661" s="86" t="s">
        <v>1666</v>
      </c>
      <c r="G661" s="71">
        <v>850</v>
      </c>
      <c r="H661" s="114" t="str">
        <f t="shared" si="21"/>
        <v/>
      </c>
      <c r="I661" s="211">
        <v>849688012048</v>
      </c>
    </row>
    <row r="662" spans="2:9" ht="15" x14ac:dyDescent="0.25">
      <c r="B662" s="73" t="s">
        <v>1632</v>
      </c>
      <c r="C662" s="74" t="s">
        <v>1667</v>
      </c>
      <c r="D662" s="98" t="s">
        <v>1668</v>
      </c>
      <c r="E662" s="99" t="s">
        <v>1627</v>
      </c>
      <c r="F662" s="214" t="s">
        <v>1669</v>
      </c>
      <c r="G662" s="71">
        <v>1125</v>
      </c>
      <c r="H662" s="114" t="str">
        <f t="shared" si="21"/>
        <v/>
      </c>
      <c r="I662" s="211">
        <v>849688012055</v>
      </c>
    </row>
    <row r="663" spans="2:9" ht="15" x14ac:dyDescent="0.25">
      <c r="B663" s="73" t="s">
        <v>1632</v>
      </c>
      <c r="C663" s="74" t="s">
        <v>1670</v>
      </c>
      <c r="D663" s="98" t="s">
        <v>1671</v>
      </c>
      <c r="E663" s="99" t="s">
        <v>1627</v>
      </c>
      <c r="F663" s="214" t="s">
        <v>1672</v>
      </c>
      <c r="G663" s="71">
        <v>1125</v>
      </c>
      <c r="H663" s="114" t="str">
        <f t="shared" si="21"/>
        <v/>
      </c>
      <c r="I663" s="211">
        <v>849688012062</v>
      </c>
    </row>
    <row r="664" spans="2:9" ht="15" x14ac:dyDescent="0.25">
      <c r="B664" s="73" t="s">
        <v>1632</v>
      </c>
      <c r="C664" s="74" t="s">
        <v>1673</v>
      </c>
      <c r="D664" s="98" t="s">
        <v>1668</v>
      </c>
      <c r="E664" s="99" t="s">
        <v>1627</v>
      </c>
      <c r="F664" s="214" t="s">
        <v>1674</v>
      </c>
      <c r="G664" s="71">
        <v>1225</v>
      </c>
      <c r="H664" s="114" t="str">
        <f t="shared" si="21"/>
        <v/>
      </c>
      <c r="I664" s="211">
        <v>849688012079</v>
      </c>
    </row>
    <row r="665" spans="2:9" ht="15" x14ac:dyDescent="0.25">
      <c r="B665" s="73" t="s">
        <v>1632</v>
      </c>
      <c r="C665" s="74" t="s">
        <v>1675</v>
      </c>
      <c r="D665" s="98" t="s">
        <v>1676</v>
      </c>
      <c r="E665" s="99" t="s">
        <v>1627</v>
      </c>
      <c r="F665" s="214" t="s">
        <v>1677</v>
      </c>
      <c r="G665" s="71">
        <v>760</v>
      </c>
      <c r="H665" s="114" t="str">
        <f t="shared" si="21"/>
        <v/>
      </c>
      <c r="I665" s="211">
        <v>849688012086</v>
      </c>
    </row>
    <row r="666" spans="2:9" ht="15" x14ac:dyDescent="0.25">
      <c r="B666" s="73" t="s">
        <v>1678</v>
      </c>
      <c r="C666" s="74" t="s">
        <v>1679</v>
      </c>
      <c r="D666" s="98" t="s">
        <v>1680</v>
      </c>
      <c r="E666" s="99" t="s">
        <v>1627</v>
      </c>
      <c r="F666" s="214" t="s">
        <v>1681</v>
      </c>
      <c r="G666" s="71">
        <v>225</v>
      </c>
      <c r="H666" s="114" t="str">
        <f t="shared" si="21"/>
        <v/>
      </c>
      <c r="I666" s="211">
        <v>849688012093</v>
      </c>
    </row>
    <row r="667" spans="2:9" ht="15" x14ac:dyDescent="0.25">
      <c r="B667" s="73" t="s">
        <v>1678</v>
      </c>
      <c r="C667" s="74" t="s">
        <v>1682</v>
      </c>
      <c r="D667" s="98" t="s">
        <v>1683</v>
      </c>
      <c r="E667" s="99" t="s">
        <v>1627</v>
      </c>
      <c r="F667" s="214" t="s">
        <v>1684</v>
      </c>
      <c r="G667" s="71">
        <v>160</v>
      </c>
      <c r="H667" s="114" t="str">
        <f t="shared" si="21"/>
        <v/>
      </c>
      <c r="I667" s="211">
        <v>849688012109</v>
      </c>
    </row>
    <row r="668" spans="2:9" ht="15" x14ac:dyDescent="0.25">
      <c r="B668" s="73" t="s">
        <v>1678</v>
      </c>
      <c r="C668" s="74" t="s">
        <v>1685</v>
      </c>
      <c r="D668" s="98" t="s">
        <v>1686</v>
      </c>
      <c r="E668" s="99" t="s">
        <v>1627</v>
      </c>
      <c r="F668" s="214" t="s">
        <v>1687</v>
      </c>
      <c r="G668" s="71">
        <v>170</v>
      </c>
      <c r="H668" s="114" t="str">
        <f t="shared" si="21"/>
        <v/>
      </c>
      <c r="I668" s="211">
        <v>849688012116</v>
      </c>
    </row>
    <row r="669" spans="2:9" ht="15" x14ac:dyDescent="0.25">
      <c r="B669" s="73" t="s">
        <v>1678</v>
      </c>
      <c r="C669" s="74" t="s">
        <v>1688</v>
      </c>
      <c r="D669" s="98" t="s">
        <v>1689</v>
      </c>
      <c r="E669" s="99" t="s">
        <v>1627</v>
      </c>
      <c r="F669" s="214" t="s">
        <v>1690</v>
      </c>
      <c r="G669" s="71">
        <v>260</v>
      </c>
      <c r="H669" s="114" t="str">
        <f t="shared" si="21"/>
        <v/>
      </c>
      <c r="I669" s="211">
        <v>849688012123</v>
      </c>
    </row>
    <row r="670" spans="2:9" ht="15" x14ac:dyDescent="0.25">
      <c r="B670" s="73" t="s">
        <v>1678</v>
      </c>
      <c r="C670" s="74" t="s">
        <v>1691</v>
      </c>
      <c r="D670" s="98" t="s">
        <v>1692</v>
      </c>
      <c r="E670" s="99" t="s">
        <v>1627</v>
      </c>
      <c r="F670" s="214" t="s">
        <v>1693</v>
      </c>
      <c r="G670" s="71">
        <v>260</v>
      </c>
      <c r="H670" s="114" t="str">
        <f t="shared" si="21"/>
        <v/>
      </c>
      <c r="I670" s="211">
        <v>849688012130</v>
      </c>
    </row>
    <row r="671" spans="2:9" ht="15" x14ac:dyDescent="0.25">
      <c r="B671" s="73" t="s">
        <v>1678</v>
      </c>
      <c r="C671" s="74" t="s">
        <v>1694</v>
      </c>
      <c r="D671" s="98" t="s">
        <v>1695</v>
      </c>
      <c r="E671" s="99" t="s">
        <v>1627</v>
      </c>
      <c r="F671" s="214" t="s">
        <v>1696</v>
      </c>
      <c r="G671" s="71">
        <v>260</v>
      </c>
      <c r="H671" s="114" t="str">
        <f t="shared" si="21"/>
        <v/>
      </c>
      <c r="I671" s="211">
        <v>849688012147</v>
      </c>
    </row>
    <row r="672" spans="2:9" ht="15" x14ac:dyDescent="0.25">
      <c r="B672" s="73" t="s">
        <v>1678</v>
      </c>
      <c r="C672" s="74" t="s">
        <v>1697</v>
      </c>
      <c r="D672" s="98" t="s">
        <v>1698</v>
      </c>
      <c r="E672" s="99" t="s">
        <v>1627</v>
      </c>
      <c r="F672" s="214" t="s">
        <v>1699</v>
      </c>
      <c r="G672" s="71">
        <v>260</v>
      </c>
      <c r="H672" s="114" t="str">
        <f t="shared" si="21"/>
        <v/>
      </c>
      <c r="I672" s="211">
        <v>849688012154</v>
      </c>
    </row>
    <row r="673" spans="2:9" ht="15" x14ac:dyDescent="0.25">
      <c r="B673" s="73" t="s">
        <v>1678</v>
      </c>
      <c r="C673" s="74" t="s">
        <v>1700</v>
      </c>
      <c r="D673" s="98" t="s">
        <v>1686</v>
      </c>
      <c r="E673" s="99" t="s">
        <v>1627</v>
      </c>
      <c r="F673" s="214" t="s">
        <v>1701</v>
      </c>
      <c r="G673" s="71">
        <v>160</v>
      </c>
      <c r="H673" s="114" t="str">
        <f t="shared" si="21"/>
        <v/>
      </c>
      <c r="I673" s="211">
        <v>849688012161</v>
      </c>
    </row>
    <row r="674" spans="2:9" ht="15" x14ac:dyDescent="0.25">
      <c r="B674" s="73" t="s">
        <v>1678</v>
      </c>
      <c r="C674" s="74" t="s">
        <v>1702</v>
      </c>
      <c r="D674" s="98" t="s">
        <v>1695</v>
      </c>
      <c r="E674" s="99" t="s">
        <v>1627</v>
      </c>
      <c r="F674" s="214" t="s">
        <v>1703</v>
      </c>
      <c r="G674" s="71">
        <v>385</v>
      </c>
      <c r="H674" s="114" t="str">
        <f t="shared" si="21"/>
        <v/>
      </c>
      <c r="I674" s="211">
        <v>849688012178</v>
      </c>
    </row>
    <row r="675" spans="2:9" ht="15" x14ac:dyDescent="0.25">
      <c r="B675" s="73" t="s">
        <v>1678</v>
      </c>
      <c r="C675" s="74" t="s">
        <v>1704</v>
      </c>
      <c r="D675" s="98" t="s">
        <v>1698</v>
      </c>
      <c r="E675" s="99" t="s">
        <v>1627</v>
      </c>
      <c r="F675" s="214" t="s">
        <v>1705</v>
      </c>
      <c r="G675" s="71">
        <v>385</v>
      </c>
      <c r="H675" s="114" t="str">
        <f t="shared" si="21"/>
        <v/>
      </c>
      <c r="I675" s="211">
        <v>849688012185</v>
      </c>
    </row>
    <row r="676" spans="2:9" ht="15" x14ac:dyDescent="0.25">
      <c r="B676" s="73" t="s">
        <v>1678</v>
      </c>
      <c r="C676" s="74" t="s">
        <v>1706</v>
      </c>
      <c r="D676" s="98" t="s">
        <v>1683</v>
      </c>
      <c r="E676" s="99" t="s">
        <v>1627</v>
      </c>
      <c r="F676" s="214" t="s">
        <v>1707</v>
      </c>
      <c r="G676" s="71">
        <v>325</v>
      </c>
      <c r="H676" s="114" t="str">
        <f t="shared" si="21"/>
        <v/>
      </c>
      <c r="I676" s="211">
        <v>849688012192</v>
      </c>
    </row>
    <row r="677" spans="2:9" ht="15" x14ac:dyDescent="0.25">
      <c r="B677" s="66" t="s">
        <v>1708</v>
      </c>
      <c r="C677" s="83" t="s">
        <v>1709</v>
      </c>
      <c r="D677" s="95" t="s">
        <v>1710</v>
      </c>
      <c r="E677" s="69" t="s">
        <v>1627</v>
      </c>
      <c r="F677" s="86" t="s">
        <v>1711</v>
      </c>
      <c r="G677" s="71">
        <v>1025</v>
      </c>
      <c r="H677" s="114" t="str">
        <f t="shared" si="21"/>
        <v/>
      </c>
      <c r="I677" s="211">
        <v>849688012208</v>
      </c>
    </row>
    <row r="678" spans="2:9" ht="15" x14ac:dyDescent="0.25">
      <c r="B678" s="66" t="s">
        <v>1708</v>
      </c>
      <c r="C678" s="83" t="s">
        <v>1712</v>
      </c>
      <c r="D678" s="95" t="s">
        <v>1713</v>
      </c>
      <c r="E678" s="69" t="s">
        <v>1627</v>
      </c>
      <c r="F678" s="86" t="s">
        <v>1714</v>
      </c>
      <c r="G678" s="71">
        <v>580</v>
      </c>
      <c r="H678" s="114" t="str">
        <f t="shared" si="21"/>
        <v/>
      </c>
      <c r="I678" s="211">
        <v>849688012215</v>
      </c>
    </row>
    <row r="679" spans="2:9" ht="15" x14ac:dyDescent="0.25">
      <c r="B679" s="66" t="s">
        <v>1708</v>
      </c>
      <c r="C679" s="83" t="s">
        <v>1715</v>
      </c>
      <c r="D679" s="95" t="s">
        <v>1716</v>
      </c>
      <c r="E679" s="69" t="s">
        <v>1627</v>
      </c>
      <c r="F679" s="86" t="s">
        <v>1717</v>
      </c>
      <c r="G679" s="71">
        <v>580</v>
      </c>
      <c r="H679" s="114" t="str">
        <f t="shared" si="21"/>
        <v/>
      </c>
      <c r="I679" s="211">
        <v>849688012222</v>
      </c>
    </row>
    <row r="680" spans="2:9" ht="15" x14ac:dyDescent="0.25">
      <c r="B680" s="66" t="s">
        <v>1708</v>
      </c>
      <c r="C680" s="83" t="s">
        <v>1718</v>
      </c>
      <c r="D680" s="95" t="s">
        <v>1719</v>
      </c>
      <c r="E680" s="69" t="s">
        <v>1627</v>
      </c>
      <c r="F680" s="86" t="s">
        <v>1720</v>
      </c>
      <c r="G680" s="71">
        <v>35</v>
      </c>
      <c r="H680" s="114" t="str">
        <f t="shared" si="21"/>
        <v/>
      </c>
      <c r="I680" s="211">
        <v>849688012239</v>
      </c>
    </row>
    <row r="681" spans="2:9" ht="15" x14ac:dyDescent="0.25">
      <c r="B681" s="66" t="s">
        <v>1708</v>
      </c>
      <c r="C681" s="83" t="s">
        <v>1721</v>
      </c>
      <c r="D681" s="95" t="s">
        <v>1722</v>
      </c>
      <c r="E681" s="69" t="s">
        <v>1627</v>
      </c>
      <c r="F681" s="86" t="s">
        <v>1723</v>
      </c>
      <c r="G681" s="71">
        <v>35</v>
      </c>
      <c r="H681" s="114" t="str">
        <f t="shared" si="21"/>
        <v/>
      </c>
      <c r="I681" s="211">
        <v>849688012246</v>
      </c>
    </row>
    <row r="682" spans="2:9" ht="15" x14ac:dyDescent="0.25">
      <c r="B682" s="66" t="s">
        <v>1708</v>
      </c>
      <c r="C682" s="83" t="s">
        <v>1724</v>
      </c>
      <c r="D682" s="95" t="s">
        <v>1725</v>
      </c>
      <c r="E682" s="69" t="s">
        <v>1627</v>
      </c>
      <c r="F682" s="86" t="s">
        <v>1726</v>
      </c>
      <c r="G682" s="71">
        <v>35</v>
      </c>
      <c r="H682" s="114" t="str">
        <f t="shared" si="21"/>
        <v/>
      </c>
      <c r="I682" s="211">
        <v>849688012253</v>
      </c>
    </row>
    <row r="683" spans="2:9" ht="15" x14ac:dyDescent="0.25">
      <c r="B683" s="66" t="s">
        <v>1727</v>
      </c>
      <c r="C683" s="83" t="s">
        <v>1728</v>
      </c>
      <c r="D683" s="84" t="s">
        <v>1729</v>
      </c>
      <c r="E683" s="69" t="s">
        <v>1627</v>
      </c>
      <c r="F683" s="86" t="s">
        <v>1730</v>
      </c>
      <c r="G683" s="115">
        <v>470</v>
      </c>
      <c r="H683" s="114" t="str">
        <f t="shared" si="21"/>
        <v/>
      </c>
      <c r="I683" s="211">
        <v>849688011850</v>
      </c>
    </row>
    <row r="684" spans="2:9" ht="15" x14ac:dyDescent="0.25">
      <c r="B684" s="66" t="s">
        <v>1727</v>
      </c>
      <c r="C684" s="83" t="s">
        <v>1731</v>
      </c>
      <c r="D684" s="84" t="s">
        <v>1732</v>
      </c>
      <c r="E684" s="69" t="s">
        <v>1627</v>
      </c>
      <c r="F684" s="86" t="s">
        <v>1733</v>
      </c>
      <c r="G684" s="115">
        <v>440</v>
      </c>
      <c r="H684" s="114" t="str">
        <f t="shared" si="21"/>
        <v/>
      </c>
      <c r="I684" s="211">
        <v>849688011867</v>
      </c>
    </row>
    <row r="685" spans="2:9" ht="15" x14ac:dyDescent="0.25">
      <c r="B685" s="66" t="s">
        <v>1727</v>
      </c>
      <c r="C685" s="83" t="s">
        <v>1734</v>
      </c>
      <c r="D685" s="84" t="s">
        <v>1735</v>
      </c>
      <c r="E685" s="69" t="s">
        <v>1627</v>
      </c>
      <c r="F685" s="86" t="s">
        <v>1736</v>
      </c>
      <c r="G685" s="115">
        <v>1700</v>
      </c>
      <c r="H685" s="114" t="str">
        <f t="shared" si="21"/>
        <v/>
      </c>
      <c r="I685" s="211">
        <v>849688011874</v>
      </c>
    </row>
    <row r="686" spans="2:9" ht="15" x14ac:dyDescent="0.25">
      <c r="B686" s="66" t="s">
        <v>1727</v>
      </c>
      <c r="C686" s="83" t="s">
        <v>1737</v>
      </c>
      <c r="D686" s="84" t="s">
        <v>1738</v>
      </c>
      <c r="E686" s="69" t="s">
        <v>1627</v>
      </c>
      <c r="F686" s="86" t="s">
        <v>1739</v>
      </c>
      <c r="G686" s="115">
        <v>1650</v>
      </c>
      <c r="H686" s="114" t="str">
        <f t="shared" si="21"/>
        <v/>
      </c>
      <c r="I686" s="211">
        <v>849688011881</v>
      </c>
    </row>
    <row r="687" spans="2:9" ht="15" x14ac:dyDescent="0.25">
      <c r="B687" s="66" t="s">
        <v>1727</v>
      </c>
      <c r="C687" s="83" t="s">
        <v>1740</v>
      </c>
      <c r="D687" s="84" t="s">
        <v>1741</v>
      </c>
      <c r="E687" s="69" t="s">
        <v>1627</v>
      </c>
      <c r="F687" s="86" t="s">
        <v>1742</v>
      </c>
      <c r="G687" s="115">
        <v>4900</v>
      </c>
      <c r="H687" s="114" t="str">
        <f t="shared" si="21"/>
        <v/>
      </c>
      <c r="I687" s="211">
        <v>849688011904</v>
      </c>
    </row>
    <row r="688" spans="2:9" ht="15" x14ac:dyDescent="0.25">
      <c r="B688" s="66" t="s">
        <v>1727</v>
      </c>
      <c r="C688" s="83" t="s">
        <v>1743</v>
      </c>
      <c r="D688" s="84" t="s">
        <v>1744</v>
      </c>
      <c r="E688" s="69" t="s">
        <v>1627</v>
      </c>
      <c r="F688" s="86" t="s">
        <v>1745</v>
      </c>
      <c r="G688" s="115">
        <v>4850</v>
      </c>
      <c r="H688" s="114" t="str">
        <f t="shared" si="21"/>
        <v/>
      </c>
      <c r="I688" s="211">
        <v>849688011898</v>
      </c>
    </row>
    <row r="689" spans="2:9" ht="15" x14ac:dyDescent="0.25">
      <c r="B689" s="66" t="s">
        <v>1727</v>
      </c>
      <c r="C689" s="83" t="s">
        <v>1746</v>
      </c>
      <c r="D689" s="84" t="s">
        <v>1747</v>
      </c>
      <c r="E689" s="69" t="s">
        <v>1627</v>
      </c>
      <c r="F689" s="86" t="s">
        <v>1748</v>
      </c>
      <c r="G689" s="115">
        <v>385</v>
      </c>
      <c r="H689" s="114" t="str">
        <f t="shared" si="21"/>
        <v/>
      </c>
      <c r="I689" s="211">
        <v>849688011911</v>
      </c>
    </row>
    <row r="690" spans="2:9" ht="15" x14ac:dyDescent="0.25">
      <c r="B690" s="66" t="s">
        <v>1727</v>
      </c>
      <c r="C690" s="83" t="s">
        <v>1749</v>
      </c>
      <c r="D690" s="84" t="s">
        <v>1747</v>
      </c>
      <c r="E690" s="69" t="s">
        <v>1627</v>
      </c>
      <c r="F690" s="86" t="s">
        <v>1750</v>
      </c>
      <c r="G690" s="115">
        <v>385</v>
      </c>
      <c r="H690" s="114" t="str">
        <f t="shared" si="21"/>
        <v/>
      </c>
      <c r="I690" s="211">
        <v>849688011928</v>
      </c>
    </row>
    <row r="691" spans="2:9" s="128" customFormat="1" ht="24.6" x14ac:dyDescent="0.3">
      <c r="B691" s="61" t="s">
        <v>1751</v>
      </c>
      <c r="C691" s="207"/>
      <c r="D691" s="208"/>
      <c r="E691" s="208"/>
      <c r="F691" s="208"/>
      <c r="G691" s="208"/>
      <c r="H691" s="208"/>
      <c r="I691" s="209"/>
    </row>
    <row r="692" spans="2:9" s="255" customFormat="1" ht="30" x14ac:dyDescent="0.25">
      <c r="B692" s="66" t="s">
        <v>1752</v>
      </c>
      <c r="C692" s="92" t="s">
        <v>1753</v>
      </c>
      <c r="D692" s="95" t="s">
        <v>1754</v>
      </c>
      <c r="E692" s="113"/>
      <c r="F692" s="93" t="s">
        <v>1755</v>
      </c>
      <c r="G692" s="71">
        <v>399</v>
      </c>
      <c r="H692" s="126" t="str">
        <f t="shared" ref="H692:H722" si="22">IF($H$3=0,"",G692-($H$3*G692/100))</f>
        <v/>
      </c>
      <c r="I692" s="158">
        <v>8801089156945</v>
      </c>
    </row>
    <row r="693" spans="2:9" s="255" customFormat="1" ht="30" x14ac:dyDescent="0.25">
      <c r="B693" s="83" t="s">
        <v>1752</v>
      </c>
      <c r="C693" s="83" t="s">
        <v>1756</v>
      </c>
      <c r="D693" s="84" t="s">
        <v>1757</v>
      </c>
      <c r="E693" s="96" t="s">
        <v>1758</v>
      </c>
      <c r="F693" s="93" t="s">
        <v>1759</v>
      </c>
      <c r="G693" s="71">
        <v>180</v>
      </c>
      <c r="H693" s="258" t="str">
        <f t="shared" si="22"/>
        <v/>
      </c>
      <c r="I693" s="158">
        <v>8801089185204</v>
      </c>
    </row>
    <row r="694" spans="2:9" s="255" customFormat="1" ht="30" x14ac:dyDescent="0.25">
      <c r="B694" s="83" t="s">
        <v>1752</v>
      </c>
      <c r="C694" s="83" t="s">
        <v>1760</v>
      </c>
      <c r="D694" s="84" t="s">
        <v>1761</v>
      </c>
      <c r="E694" s="96" t="s">
        <v>1758</v>
      </c>
      <c r="F694" s="93" t="s">
        <v>1762</v>
      </c>
      <c r="G694" s="71">
        <v>300</v>
      </c>
      <c r="H694" s="258" t="str">
        <f t="shared" si="22"/>
        <v/>
      </c>
      <c r="I694" s="158">
        <v>8801089184603</v>
      </c>
    </row>
    <row r="695" spans="2:9" s="255" customFormat="1" ht="30" x14ac:dyDescent="0.25">
      <c r="B695" s="83" t="s">
        <v>1752</v>
      </c>
      <c r="C695" s="83" t="s">
        <v>1763</v>
      </c>
      <c r="D695" s="84" t="s">
        <v>1761</v>
      </c>
      <c r="E695" s="96" t="s">
        <v>1758</v>
      </c>
      <c r="F695" s="93" t="s">
        <v>1764</v>
      </c>
      <c r="G695" s="71">
        <v>200</v>
      </c>
      <c r="H695" s="258" t="str">
        <f t="shared" si="22"/>
        <v/>
      </c>
      <c r="I695" s="158">
        <v>8801089184665</v>
      </c>
    </row>
    <row r="696" spans="2:9" s="255" customFormat="1" ht="30" x14ac:dyDescent="0.25">
      <c r="B696" s="83" t="s">
        <v>1752</v>
      </c>
      <c r="C696" s="83" t="s">
        <v>1765</v>
      </c>
      <c r="D696" s="84" t="s">
        <v>1761</v>
      </c>
      <c r="E696" s="96" t="s">
        <v>1758</v>
      </c>
      <c r="F696" s="93" t="s">
        <v>1766</v>
      </c>
      <c r="G696" s="71">
        <v>200</v>
      </c>
      <c r="H696" s="258" t="str">
        <f t="shared" si="22"/>
        <v/>
      </c>
      <c r="I696" s="158">
        <v>8801089184719</v>
      </c>
    </row>
    <row r="697" spans="2:9" s="255" customFormat="1" ht="30" x14ac:dyDescent="0.25">
      <c r="B697" s="83" t="s">
        <v>1752</v>
      </c>
      <c r="C697" s="83" t="s">
        <v>1767</v>
      </c>
      <c r="D697" s="84" t="s">
        <v>1761</v>
      </c>
      <c r="E697" s="96" t="s">
        <v>1758</v>
      </c>
      <c r="F697" s="93" t="s">
        <v>1768</v>
      </c>
      <c r="G697" s="71">
        <v>200</v>
      </c>
      <c r="H697" s="258" t="str">
        <f t="shared" si="22"/>
        <v/>
      </c>
      <c r="I697" s="158">
        <v>8801089184801</v>
      </c>
    </row>
    <row r="698" spans="2:9" s="255" customFormat="1" ht="30" x14ac:dyDescent="0.25">
      <c r="B698" s="83" t="s">
        <v>1752</v>
      </c>
      <c r="C698" s="83" t="s">
        <v>1769</v>
      </c>
      <c r="D698" s="84" t="s">
        <v>1770</v>
      </c>
      <c r="E698" s="96" t="s">
        <v>1758</v>
      </c>
      <c r="F698" s="93" t="s">
        <v>1771</v>
      </c>
      <c r="G698" s="71">
        <v>300</v>
      </c>
      <c r="H698" s="258" t="str">
        <f t="shared" si="22"/>
        <v/>
      </c>
      <c r="I698" s="158">
        <v>8801089184894</v>
      </c>
    </row>
    <row r="699" spans="2:9" s="255" customFormat="1" ht="30" x14ac:dyDescent="0.25">
      <c r="B699" s="83" t="s">
        <v>1752</v>
      </c>
      <c r="C699" s="83" t="s">
        <v>1772</v>
      </c>
      <c r="D699" s="84" t="s">
        <v>1770</v>
      </c>
      <c r="E699" s="96" t="s">
        <v>1758</v>
      </c>
      <c r="F699" s="93" t="s">
        <v>1773</v>
      </c>
      <c r="G699" s="71">
        <v>200</v>
      </c>
      <c r="H699" s="258" t="str">
        <f t="shared" si="22"/>
        <v/>
      </c>
      <c r="I699" s="158">
        <v>8801089184863</v>
      </c>
    </row>
    <row r="700" spans="2:9" s="255" customFormat="1" ht="30" x14ac:dyDescent="0.25">
      <c r="B700" s="83" t="s">
        <v>1752</v>
      </c>
      <c r="C700" s="83" t="s">
        <v>1774</v>
      </c>
      <c r="D700" s="84" t="s">
        <v>1770</v>
      </c>
      <c r="E700" s="96" t="s">
        <v>1758</v>
      </c>
      <c r="F700" s="93" t="s">
        <v>1775</v>
      </c>
      <c r="G700" s="71">
        <v>200</v>
      </c>
      <c r="H700" s="258" t="str">
        <f t="shared" si="22"/>
        <v/>
      </c>
      <c r="I700" s="158">
        <v>8801089184917</v>
      </c>
    </row>
    <row r="701" spans="2:9" s="255" customFormat="1" ht="30" x14ac:dyDescent="0.25">
      <c r="B701" s="83" t="s">
        <v>1752</v>
      </c>
      <c r="C701" s="83" t="s">
        <v>1776</v>
      </c>
      <c r="D701" s="84" t="s">
        <v>1770</v>
      </c>
      <c r="E701" s="96" t="s">
        <v>1758</v>
      </c>
      <c r="F701" s="93" t="s">
        <v>1777</v>
      </c>
      <c r="G701" s="71">
        <v>200</v>
      </c>
      <c r="H701" s="258" t="str">
        <f t="shared" si="22"/>
        <v/>
      </c>
      <c r="I701" s="158">
        <v>8801089184993</v>
      </c>
    </row>
    <row r="702" spans="2:9" s="255" customFormat="1" ht="30" x14ac:dyDescent="0.25">
      <c r="B702" s="83" t="s">
        <v>1752</v>
      </c>
      <c r="C702" s="83" t="s">
        <v>1778</v>
      </c>
      <c r="D702" s="84" t="s">
        <v>1779</v>
      </c>
      <c r="E702" s="96" t="s">
        <v>1758</v>
      </c>
      <c r="F702" s="93" t="s">
        <v>1780</v>
      </c>
      <c r="G702" s="71">
        <v>270</v>
      </c>
      <c r="H702" s="258" t="str">
        <f t="shared" si="22"/>
        <v/>
      </c>
      <c r="I702" s="158">
        <v>8801089185020</v>
      </c>
    </row>
    <row r="703" spans="2:9" s="255" customFormat="1" ht="30" x14ac:dyDescent="0.25">
      <c r="B703" s="83" t="s">
        <v>1752</v>
      </c>
      <c r="C703" s="83" t="s">
        <v>1781</v>
      </c>
      <c r="D703" s="84" t="s">
        <v>1779</v>
      </c>
      <c r="E703" s="96" t="s">
        <v>1758</v>
      </c>
      <c r="F703" s="93" t="s">
        <v>1782</v>
      </c>
      <c r="G703" s="71">
        <v>180</v>
      </c>
      <c r="H703" s="258" t="str">
        <f t="shared" si="22"/>
        <v/>
      </c>
      <c r="I703" s="158">
        <v>8801089185099</v>
      </c>
    </row>
    <row r="704" spans="2:9" s="255" customFormat="1" ht="30" x14ac:dyDescent="0.25">
      <c r="B704" s="83" t="s">
        <v>1752</v>
      </c>
      <c r="C704" s="83" t="s">
        <v>1783</v>
      </c>
      <c r="D704" s="84" t="s">
        <v>1779</v>
      </c>
      <c r="E704" s="96" t="s">
        <v>1758</v>
      </c>
      <c r="F704" s="93" t="s">
        <v>1784</v>
      </c>
      <c r="G704" s="71">
        <v>180</v>
      </c>
      <c r="H704" s="258" t="str">
        <f t="shared" si="22"/>
        <v/>
      </c>
      <c r="I704" s="158">
        <v>8801089185211</v>
      </c>
    </row>
    <row r="705" spans="2:9" s="255" customFormat="1" ht="30" x14ac:dyDescent="0.25">
      <c r="B705" s="83" t="s">
        <v>1752</v>
      </c>
      <c r="C705" s="83" t="s">
        <v>1785</v>
      </c>
      <c r="D705" s="84" t="s">
        <v>1779</v>
      </c>
      <c r="E705" s="96" t="s">
        <v>1758</v>
      </c>
      <c r="F705" s="93" t="s">
        <v>1786</v>
      </c>
      <c r="G705" s="71">
        <v>180</v>
      </c>
      <c r="H705" s="258" t="str">
        <f t="shared" si="22"/>
        <v/>
      </c>
      <c r="I705" s="158">
        <v>8801089185259</v>
      </c>
    </row>
    <row r="706" spans="2:9" s="250" customFormat="1" ht="30" x14ac:dyDescent="0.25">
      <c r="B706" s="74" t="s">
        <v>1752</v>
      </c>
      <c r="C706" s="74" t="s">
        <v>1787</v>
      </c>
      <c r="D706" s="88" t="s">
        <v>1788</v>
      </c>
      <c r="E706" s="99"/>
      <c r="F706" s="118" t="s">
        <v>1789</v>
      </c>
      <c r="G706" s="79">
        <v>575</v>
      </c>
      <c r="H706" s="258" t="str">
        <f t="shared" si="22"/>
        <v/>
      </c>
      <c r="I706" s="259">
        <v>8801089187314</v>
      </c>
    </row>
    <row r="707" spans="2:9" s="2" customFormat="1" ht="30" x14ac:dyDescent="0.25">
      <c r="B707" s="66" t="s">
        <v>1752</v>
      </c>
      <c r="C707" s="83" t="s">
        <v>1790</v>
      </c>
      <c r="D707" s="84" t="s">
        <v>1791</v>
      </c>
      <c r="E707" s="256"/>
      <c r="F707" s="93" t="s">
        <v>1792</v>
      </c>
      <c r="G707" s="71">
        <v>180</v>
      </c>
      <c r="H707" s="258" t="str">
        <f t="shared" si="22"/>
        <v/>
      </c>
      <c r="I707" s="139" t="s">
        <v>1793</v>
      </c>
    </row>
    <row r="708" spans="2:9" s="2" customFormat="1" ht="30" x14ac:dyDescent="0.25">
      <c r="B708" s="66" t="s">
        <v>1752</v>
      </c>
      <c r="C708" s="83" t="s">
        <v>1794</v>
      </c>
      <c r="D708" s="84" t="s">
        <v>1791</v>
      </c>
      <c r="E708" s="256"/>
      <c r="F708" s="93" t="s">
        <v>1795</v>
      </c>
      <c r="G708" s="71">
        <v>215</v>
      </c>
      <c r="H708" s="258" t="str">
        <f t="shared" si="22"/>
        <v/>
      </c>
      <c r="I708" s="139" t="s">
        <v>1796</v>
      </c>
    </row>
    <row r="709" spans="2:9" s="2" customFormat="1" ht="30" x14ac:dyDescent="0.25">
      <c r="B709" s="66" t="s">
        <v>1752</v>
      </c>
      <c r="C709" s="83" t="s">
        <v>1797</v>
      </c>
      <c r="D709" s="84" t="s">
        <v>1798</v>
      </c>
      <c r="E709" s="256"/>
      <c r="F709" s="93" t="s">
        <v>1799</v>
      </c>
      <c r="G709" s="71">
        <v>270</v>
      </c>
      <c r="H709" s="258" t="str">
        <f t="shared" si="22"/>
        <v/>
      </c>
      <c r="I709" s="139" t="s">
        <v>1800</v>
      </c>
    </row>
    <row r="710" spans="2:9" s="2" customFormat="1" ht="30" x14ac:dyDescent="0.25">
      <c r="B710" s="66" t="s">
        <v>1752</v>
      </c>
      <c r="C710" s="83" t="s">
        <v>1801</v>
      </c>
      <c r="D710" s="84" t="s">
        <v>1798</v>
      </c>
      <c r="E710" s="256"/>
      <c r="F710" s="93" t="s">
        <v>1802</v>
      </c>
      <c r="G710" s="71">
        <v>320</v>
      </c>
      <c r="H710" s="258" t="str">
        <f t="shared" si="22"/>
        <v/>
      </c>
      <c r="I710" s="139" t="s">
        <v>1803</v>
      </c>
    </row>
    <row r="711" spans="2:9" s="255" customFormat="1" ht="15.6" x14ac:dyDescent="0.25">
      <c r="B711" s="66" t="s">
        <v>1752</v>
      </c>
      <c r="C711" s="83" t="s">
        <v>1804</v>
      </c>
      <c r="D711" s="84" t="s">
        <v>1805</v>
      </c>
      <c r="E711" s="256"/>
      <c r="F711" s="93" t="s">
        <v>1806</v>
      </c>
      <c r="G711" s="71">
        <v>180</v>
      </c>
      <c r="H711" s="258" t="str">
        <f t="shared" si="22"/>
        <v/>
      </c>
      <c r="I711" s="139" t="s">
        <v>1807</v>
      </c>
    </row>
    <row r="712" spans="2:9" s="255" customFormat="1" ht="15.6" x14ac:dyDescent="0.25">
      <c r="B712" s="66" t="s">
        <v>1752</v>
      </c>
      <c r="C712" s="83" t="s">
        <v>1808</v>
      </c>
      <c r="D712" s="84" t="s">
        <v>1805</v>
      </c>
      <c r="E712" s="256"/>
      <c r="F712" s="93" t="s">
        <v>1809</v>
      </c>
      <c r="G712" s="71">
        <v>210</v>
      </c>
      <c r="H712" s="258" t="str">
        <f t="shared" si="22"/>
        <v/>
      </c>
      <c r="I712" s="139">
        <v>8801089155306</v>
      </c>
    </row>
    <row r="713" spans="2:9" s="255" customFormat="1" ht="30" x14ac:dyDescent="0.25">
      <c r="B713" s="66" t="s">
        <v>1752</v>
      </c>
      <c r="C713" s="83" t="s">
        <v>1810</v>
      </c>
      <c r="D713" s="84" t="s">
        <v>1811</v>
      </c>
      <c r="E713" s="256"/>
      <c r="F713" s="93" t="s">
        <v>1812</v>
      </c>
      <c r="G713" s="71">
        <v>300</v>
      </c>
      <c r="H713" s="258" t="str">
        <f t="shared" si="22"/>
        <v/>
      </c>
      <c r="I713" s="139" t="s">
        <v>1813</v>
      </c>
    </row>
    <row r="714" spans="2:9" s="255" customFormat="1" ht="30" x14ac:dyDescent="0.25">
      <c r="B714" s="66" t="s">
        <v>1752</v>
      </c>
      <c r="C714" s="83" t="s">
        <v>1814</v>
      </c>
      <c r="D714" s="84" t="s">
        <v>1811</v>
      </c>
      <c r="E714" s="256"/>
      <c r="F714" s="93" t="s">
        <v>1815</v>
      </c>
      <c r="G714" s="71">
        <v>350</v>
      </c>
      <c r="H714" s="258" t="str">
        <f t="shared" si="22"/>
        <v/>
      </c>
      <c r="I714" s="139" t="s">
        <v>1816</v>
      </c>
    </row>
    <row r="715" spans="2:9" s="255" customFormat="1" ht="30" x14ac:dyDescent="0.25">
      <c r="B715" s="66" t="s">
        <v>1752</v>
      </c>
      <c r="C715" s="83" t="s">
        <v>1817</v>
      </c>
      <c r="D715" s="84" t="s">
        <v>1818</v>
      </c>
      <c r="E715" s="256"/>
      <c r="F715" s="93" t="s">
        <v>1819</v>
      </c>
      <c r="G715" s="71">
        <v>300</v>
      </c>
      <c r="H715" s="258" t="str">
        <f t="shared" si="22"/>
        <v/>
      </c>
      <c r="I715" s="139" t="s">
        <v>1820</v>
      </c>
    </row>
    <row r="716" spans="2:9" s="255" customFormat="1" ht="15" x14ac:dyDescent="0.25">
      <c r="B716" s="66" t="s">
        <v>1752</v>
      </c>
      <c r="C716" s="83" t="s">
        <v>1821</v>
      </c>
      <c r="D716" s="84" t="s">
        <v>1822</v>
      </c>
      <c r="E716" s="85"/>
      <c r="F716" s="93" t="s">
        <v>1823</v>
      </c>
      <c r="G716" s="71">
        <v>210</v>
      </c>
      <c r="H716" s="258" t="str">
        <f t="shared" si="22"/>
        <v/>
      </c>
      <c r="I716" s="139" t="s">
        <v>1824</v>
      </c>
    </row>
    <row r="717" spans="2:9" s="2" customFormat="1" ht="45" customHeight="1" x14ac:dyDescent="0.25">
      <c r="B717" s="66" t="s">
        <v>1752</v>
      </c>
      <c r="C717" s="83" t="s">
        <v>1825</v>
      </c>
      <c r="D717" s="84" t="s">
        <v>1818</v>
      </c>
      <c r="E717" s="256"/>
      <c r="F717" s="93" t="s">
        <v>1826</v>
      </c>
      <c r="G717" s="71">
        <v>350</v>
      </c>
      <c r="H717" s="258" t="str">
        <f t="shared" si="22"/>
        <v/>
      </c>
      <c r="I717" s="139" t="s">
        <v>1827</v>
      </c>
    </row>
    <row r="718" spans="2:9" s="128" customFormat="1" ht="30" x14ac:dyDescent="0.3">
      <c r="B718" s="66" t="s">
        <v>1752</v>
      </c>
      <c r="C718" s="83" t="s">
        <v>1828</v>
      </c>
      <c r="D718" s="84" t="s">
        <v>1829</v>
      </c>
      <c r="E718" s="84"/>
      <c r="F718" s="86" t="s">
        <v>1830</v>
      </c>
      <c r="G718" s="71">
        <v>1270</v>
      </c>
      <c r="H718" s="258" t="str">
        <f t="shared" si="22"/>
        <v/>
      </c>
      <c r="I718" s="139" t="s">
        <v>1831</v>
      </c>
    </row>
    <row r="719" spans="2:9" s="128" customFormat="1" ht="30" x14ac:dyDescent="0.3">
      <c r="B719" s="66" t="s">
        <v>1752</v>
      </c>
      <c r="C719" s="93" t="s">
        <v>1832</v>
      </c>
      <c r="D719" s="84" t="s">
        <v>1829</v>
      </c>
      <c r="E719" s="81"/>
      <c r="F719" s="93" t="s">
        <v>1833</v>
      </c>
      <c r="G719" s="71">
        <v>1470</v>
      </c>
      <c r="H719" s="258" t="str">
        <f t="shared" si="22"/>
        <v/>
      </c>
      <c r="I719" s="139" t="s">
        <v>1834</v>
      </c>
    </row>
    <row r="720" spans="2:9" s="128" customFormat="1" ht="30" x14ac:dyDescent="0.3">
      <c r="B720" s="66" t="s">
        <v>1752</v>
      </c>
      <c r="C720" s="83" t="s">
        <v>1835</v>
      </c>
      <c r="D720" s="95" t="s">
        <v>1836</v>
      </c>
      <c r="E720" s="69"/>
      <c r="F720" s="93" t="s">
        <v>1837</v>
      </c>
      <c r="G720" s="115">
        <v>250</v>
      </c>
      <c r="H720" s="258" t="str">
        <f t="shared" si="22"/>
        <v/>
      </c>
      <c r="I720" s="72">
        <v>8801089155535</v>
      </c>
    </row>
    <row r="721" spans="2:9" s="128" customFormat="1" ht="30" x14ac:dyDescent="0.3">
      <c r="B721" s="66" t="s">
        <v>1752</v>
      </c>
      <c r="C721" s="107" t="s">
        <v>1838</v>
      </c>
      <c r="D721" s="108" t="s">
        <v>1839</v>
      </c>
      <c r="E721" s="109"/>
      <c r="F721" s="110" t="s">
        <v>1840</v>
      </c>
      <c r="G721" s="111">
        <v>250</v>
      </c>
      <c r="H721" s="258" t="str">
        <f t="shared" si="22"/>
        <v/>
      </c>
      <c r="I721" s="112">
        <v>8801089179876</v>
      </c>
    </row>
    <row r="722" spans="2:9" s="132" customFormat="1" ht="30" x14ac:dyDescent="0.3">
      <c r="B722" s="66" t="s">
        <v>1752</v>
      </c>
      <c r="C722" s="107" t="s">
        <v>1841</v>
      </c>
      <c r="D722" s="108" t="s">
        <v>1842</v>
      </c>
      <c r="E722" s="109"/>
      <c r="F722" s="110" t="s">
        <v>1843</v>
      </c>
      <c r="G722" s="111">
        <v>230</v>
      </c>
      <c r="H722" s="258" t="str">
        <f t="shared" si="22"/>
        <v/>
      </c>
      <c r="I722" s="112">
        <v>8801089180261</v>
      </c>
    </row>
    <row r="723" spans="2:9" s="132" customFormat="1" ht="30" x14ac:dyDescent="0.3">
      <c r="B723" s="66" t="s">
        <v>1752</v>
      </c>
      <c r="C723" s="107" t="s">
        <v>1844</v>
      </c>
      <c r="D723" s="108" t="s">
        <v>1845</v>
      </c>
      <c r="E723" s="109"/>
      <c r="F723" s="110" t="s">
        <v>1846</v>
      </c>
      <c r="G723" s="111">
        <v>159</v>
      </c>
      <c r="H723" s="258" t="str">
        <f>IF($H$3=0,"",G723-($H$3*G723/100))</f>
        <v/>
      </c>
      <c r="I723" s="112">
        <v>8801089178756</v>
      </c>
    </row>
    <row r="724" spans="2:9" s="132" customFormat="1" ht="24.6" x14ac:dyDescent="0.3">
      <c r="B724" s="61" t="s">
        <v>1847</v>
      </c>
      <c r="C724" s="207"/>
      <c r="D724" s="208"/>
      <c r="E724" s="208"/>
      <c r="F724" s="208"/>
      <c r="G724" s="208"/>
      <c r="H724" s="208"/>
      <c r="I724" s="209"/>
    </row>
    <row r="725" spans="2:9" s="132" customFormat="1" ht="60" x14ac:dyDescent="0.3">
      <c r="B725" s="73" t="s">
        <v>1848</v>
      </c>
      <c r="C725" s="77" t="s">
        <v>1849</v>
      </c>
      <c r="D725" s="117" t="s">
        <v>1850</v>
      </c>
      <c r="E725" s="260"/>
      <c r="F725" s="102" t="s">
        <v>1851</v>
      </c>
      <c r="G725" s="79">
        <v>1134</v>
      </c>
      <c r="H725" s="258" t="str">
        <f>IF($H$3=0,"",G725-($H$3*G725/100))</f>
        <v/>
      </c>
      <c r="I725" s="103">
        <v>8801089203663</v>
      </c>
    </row>
    <row r="726" spans="2:9" s="250" customFormat="1" ht="75" x14ac:dyDescent="0.25">
      <c r="B726" s="73" t="s">
        <v>1848</v>
      </c>
      <c r="C726" s="77" t="s">
        <v>1852</v>
      </c>
      <c r="D726" s="117" t="s">
        <v>1850</v>
      </c>
      <c r="E726" s="260"/>
      <c r="F726" s="102" t="s">
        <v>1853</v>
      </c>
      <c r="G726" s="79">
        <v>1614</v>
      </c>
      <c r="H726" s="258" t="str">
        <f t="shared" ref="H726:H731" si="23">IF($H$3=0,"",G726-($H$3*G726/100))</f>
        <v/>
      </c>
      <c r="I726" s="103">
        <v>849688018422</v>
      </c>
    </row>
    <row r="727" spans="2:9" s="250" customFormat="1" ht="75" x14ac:dyDescent="0.25">
      <c r="B727" s="201" t="s">
        <v>1848</v>
      </c>
      <c r="C727" s="202" t="s">
        <v>1854</v>
      </c>
      <c r="D727" s="117" t="s">
        <v>1850</v>
      </c>
      <c r="E727" s="204"/>
      <c r="F727" s="205" t="s">
        <v>1855</v>
      </c>
      <c r="G727" s="206">
        <v>2094</v>
      </c>
      <c r="H727" s="258" t="str">
        <f t="shared" si="23"/>
        <v/>
      </c>
      <c r="I727" s="22">
        <v>849688018439</v>
      </c>
    </row>
    <row r="728" spans="2:9" s="250" customFormat="1" ht="75" x14ac:dyDescent="0.25">
      <c r="B728" s="201" t="s">
        <v>1848</v>
      </c>
      <c r="C728" s="202" t="s">
        <v>1856</v>
      </c>
      <c r="D728" s="117" t="s">
        <v>1850</v>
      </c>
      <c r="E728" s="204"/>
      <c r="F728" s="205" t="s">
        <v>1857</v>
      </c>
      <c r="G728" s="206">
        <v>2574</v>
      </c>
      <c r="H728" s="258" t="str">
        <f t="shared" si="23"/>
        <v/>
      </c>
      <c r="I728" s="22">
        <v>849688018446</v>
      </c>
    </row>
    <row r="729" spans="2:9" s="250" customFormat="1" ht="75" x14ac:dyDescent="0.25">
      <c r="B729" s="219" t="s">
        <v>1848</v>
      </c>
      <c r="C729" s="220" t="s">
        <v>1858</v>
      </c>
      <c r="D729" s="117" t="s">
        <v>1850</v>
      </c>
      <c r="E729" s="180"/>
      <c r="F729" s="221" t="s">
        <v>1859</v>
      </c>
      <c r="G729" s="79">
        <v>3054</v>
      </c>
      <c r="H729" s="258" t="str">
        <f t="shared" si="23"/>
        <v/>
      </c>
      <c r="I729" s="22">
        <v>849688018453</v>
      </c>
    </row>
    <row r="730" spans="2:9" s="250" customFormat="1" ht="75" x14ac:dyDescent="0.25">
      <c r="B730" s="219" t="s">
        <v>1848</v>
      </c>
      <c r="C730" s="220" t="s">
        <v>1860</v>
      </c>
      <c r="D730" s="117" t="s">
        <v>1850</v>
      </c>
      <c r="E730" s="180"/>
      <c r="F730" s="221" t="s">
        <v>1861</v>
      </c>
      <c r="G730" s="79">
        <v>3534</v>
      </c>
      <c r="H730" s="258" t="str">
        <f t="shared" si="23"/>
        <v/>
      </c>
      <c r="I730" s="22">
        <v>849688018460</v>
      </c>
    </row>
    <row r="731" spans="2:9" s="250" customFormat="1" ht="75" x14ac:dyDescent="0.25">
      <c r="B731" s="219" t="s">
        <v>1848</v>
      </c>
      <c r="C731" s="220" t="s">
        <v>1862</v>
      </c>
      <c r="D731" s="117" t="s">
        <v>1850</v>
      </c>
      <c r="E731" s="180"/>
      <c r="F731" s="221" t="s">
        <v>1863</v>
      </c>
      <c r="G731" s="79">
        <v>4014</v>
      </c>
      <c r="H731" s="258" t="str">
        <f t="shared" si="23"/>
        <v/>
      </c>
      <c r="I731" s="22">
        <v>849688018477</v>
      </c>
    </row>
    <row r="732" spans="2:9" s="128" customFormat="1" ht="60" x14ac:dyDescent="0.3">
      <c r="B732" s="125" t="s">
        <v>1848</v>
      </c>
      <c r="C732" s="121" t="s">
        <v>1864</v>
      </c>
      <c r="D732" s="167" t="s">
        <v>1850</v>
      </c>
      <c r="E732" s="260" t="s">
        <v>1865</v>
      </c>
      <c r="F732" s="125" t="s">
        <v>1866</v>
      </c>
      <c r="G732" s="126">
        <v>1250</v>
      </c>
      <c r="H732" s="126" t="str">
        <f>IF($H$3=0,"",G732-($H$3*G732/100))</f>
        <v/>
      </c>
      <c r="I732" s="72">
        <v>8801089175090</v>
      </c>
    </row>
    <row r="733" spans="2:9" s="255" customFormat="1" ht="60" x14ac:dyDescent="0.25">
      <c r="B733" s="125" t="s">
        <v>1848</v>
      </c>
      <c r="C733" s="121" t="s">
        <v>1867</v>
      </c>
      <c r="D733" s="167" t="s">
        <v>1850</v>
      </c>
      <c r="E733" s="260" t="s">
        <v>1865</v>
      </c>
      <c r="F733" s="125" t="s">
        <v>1866</v>
      </c>
      <c r="G733" s="126">
        <v>1970</v>
      </c>
      <c r="H733" s="126" t="str">
        <f t="shared" ref="H733:H786" si="24">IF($H$3=0,"",G733-($H$3*G733/100))</f>
        <v/>
      </c>
      <c r="I733" s="72">
        <v>849688013703</v>
      </c>
    </row>
    <row r="734" spans="2:9" s="255" customFormat="1" ht="60" x14ac:dyDescent="0.25">
      <c r="B734" s="125" t="s">
        <v>1848</v>
      </c>
      <c r="C734" s="261" t="s">
        <v>1868</v>
      </c>
      <c r="D734" s="167" t="s">
        <v>1850</v>
      </c>
      <c r="E734" s="260" t="s">
        <v>1865</v>
      </c>
      <c r="F734" s="125" t="s">
        <v>1866</v>
      </c>
      <c r="G734" s="126">
        <v>2690</v>
      </c>
      <c r="H734" s="126" t="str">
        <f t="shared" si="24"/>
        <v/>
      </c>
      <c r="I734" s="72">
        <v>849688013710</v>
      </c>
    </row>
    <row r="735" spans="2:9" s="255" customFormat="1" ht="60" x14ac:dyDescent="0.25">
      <c r="B735" s="125" t="s">
        <v>1848</v>
      </c>
      <c r="C735" s="121" t="s">
        <v>1869</v>
      </c>
      <c r="D735" s="167" t="s">
        <v>1850</v>
      </c>
      <c r="E735" s="260" t="s">
        <v>1865</v>
      </c>
      <c r="F735" s="125" t="s">
        <v>1866</v>
      </c>
      <c r="G735" s="126">
        <v>3410</v>
      </c>
      <c r="H735" s="126" t="str">
        <f t="shared" si="24"/>
        <v/>
      </c>
      <c r="I735" s="72">
        <v>849688013727</v>
      </c>
    </row>
    <row r="736" spans="2:9" s="255" customFormat="1" ht="60" x14ac:dyDescent="0.25">
      <c r="B736" s="125" t="s">
        <v>1848</v>
      </c>
      <c r="C736" s="121" t="s">
        <v>1870</v>
      </c>
      <c r="D736" s="167" t="s">
        <v>1850</v>
      </c>
      <c r="E736" s="260" t="s">
        <v>1865</v>
      </c>
      <c r="F736" s="125" t="s">
        <v>1866</v>
      </c>
      <c r="G736" s="126">
        <v>4130</v>
      </c>
      <c r="H736" s="126" t="str">
        <f t="shared" si="24"/>
        <v/>
      </c>
      <c r="I736" s="72">
        <v>849688013734</v>
      </c>
    </row>
    <row r="737" spans="2:9" s="255" customFormat="1" ht="60" x14ac:dyDescent="0.25">
      <c r="B737" s="125" t="s">
        <v>1848</v>
      </c>
      <c r="C737" s="121" t="s">
        <v>1871</v>
      </c>
      <c r="D737" s="167" t="s">
        <v>1850</v>
      </c>
      <c r="E737" s="260" t="s">
        <v>1865</v>
      </c>
      <c r="F737" s="125" t="s">
        <v>1866</v>
      </c>
      <c r="G737" s="126">
        <v>4850</v>
      </c>
      <c r="H737" s="126" t="str">
        <f t="shared" si="24"/>
        <v/>
      </c>
      <c r="I737" s="72">
        <v>849688013741</v>
      </c>
    </row>
    <row r="738" spans="2:9" s="255" customFormat="1" ht="60" x14ac:dyDescent="0.25">
      <c r="B738" s="125" t="s">
        <v>1848</v>
      </c>
      <c r="C738" s="261" t="s">
        <v>1872</v>
      </c>
      <c r="D738" s="167" t="s">
        <v>1850</v>
      </c>
      <c r="E738" s="260" t="s">
        <v>1865</v>
      </c>
      <c r="F738" s="125" t="s">
        <v>1866</v>
      </c>
      <c r="G738" s="126">
        <v>5570</v>
      </c>
      <c r="H738" s="126" t="str">
        <f t="shared" si="24"/>
        <v/>
      </c>
      <c r="I738" s="72">
        <v>849688013758</v>
      </c>
    </row>
    <row r="739" spans="2:9" s="255" customFormat="1" ht="60" x14ac:dyDescent="0.25">
      <c r="B739" s="125" t="s">
        <v>1848</v>
      </c>
      <c r="C739" s="121" t="s">
        <v>1873</v>
      </c>
      <c r="D739" s="167" t="s">
        <v>1874</v>
      </c>
      <c r="E739" s="260" t="s">
        <v>1865</v>
      </c>
      <c r="F739" s="125" t="s">
        <v>1866</v>
      </c>
      <c r="G739" s="126">
        <v>6650</v>
      </c>
      <c r="H739" s="126" t="str">
        <f t="shared" si="24"/>
        <v/>
      </c>
      <c r="I739" s="197">
        <v>849688013765</v>
      </c>
    </row>
    <row r="740" spans="2:9" s="255" customFormat="1" ht="60" x14ac:dyDescent="0.25">
      <c r="B740" s="125" t="s">
        <v>1848</v>
      </c>
      <c r="C740" s="121" t="s">
        <v>1875</v>
      </c>
      <c r="D740" s="167" t="s">
        <v>1874</v>
      </c>
      <c r="E740" s="260" t="s">
        <v>1865</v>
      </c>
      <c r="F740" s="125" t="s">
        <v>1866</v>
      </c>
      <c r="G740" s="126">
        <v>7730</v>
      </c>
      <c r="H740" s="126" t="str">
        <f t="shared" si="24"/>
        <v/>
      </c>
      <c r="I740" s="197">
        <v>849688013772</v>
      </c>
    </row>
    <row r="741" spans="2:9" s="262" customFormat="1" ht="60" x14ac:dyDescent="0.25">
      <c r="B741" s="125" t="s">
        <v>1848</v>
      </c>
      <c r="C741" s="121" t="s">
        <v>1876</v>
      </c>
      <c r="D741" s="167" t="s">
        <v>1874</v>
      </c>
      <c r="E741" s="260" t="s">
        <v>1865</v>
      </c>
      <c r="F741" s="125" t="s">
        <v>1866</v>
      </c>
      <c r="G741" s="126">
        <v>9890</v>
      </c>
      <c r="H741" s="126" t="str">
        <f t="shared" si="24"/>
        <v/>
      </c>
      <c r="I741" s="197">
        <v>849688013789</v>
      </c>
    </row>
    <row r="742" spans="2:9" s="255" customFormat="1" ht="60" x14ac:dyDescent="0.25">
      <c r="B742" s="125" t="s">
        <v>1848</v>
      </c>
      <c r="C742" s="121" t="s">
        <v>1877</v>
      </c>
      <c r="D742" s="167" t="s">
        <v>1850</v>
      </c>
      <c r="E742" s="260" t="s">
        <v>1865</v>
      </c>
      <c r="F742" s="125" t="s">
        <v>1878</v>
      </c>
      <c r="G742" s="126">
        <v>750</v>
      </c>
      <c r="H742" s="126" t="str">
        <f t="shared" si="24"/>
        <v/>
      </c>
      <c r="I742" s="72">
        <v>8801089174987</v>
      </c>
    </row>
    <row r="743" spans="2:9" s="255" customFormat="1" ht="60" x14ac:dyDescent="0.25">
      <c r="B743" s="125" t="s">
        <v>1848</v>
      </c>
      <c r="C743" s="121" t="s">
        <v>1879</v>
      </c>
      <c r="D743" s="167" t="s">
        <v>1850</v>
      </c>
      <c r="E743" s="260" t="s">
        <v>1865</v>
      </c>
      <c r="F743" s="125" t="s">
        <v>1878</v>
      </c>
      <c r="G743" s="126">
        <v>1470</v>
      </c>
      <c r="H743" s="126" t="str">
        <f t="shared" si="24"/>
        <v/>
      </c>
      <c r="I743" s="72">
        <v>849688013659</v>
      </c>
    </row>
    <row r="744" spans="2:9" s="255" customFormat="1" ht="60" x14ac:dyDescent="0.25">
      <c r="B744" s="125" t="s">
        <v>1848</v>
      </c>
      <c r="C744" s="121" t="s">
        <v>1880</v>
      </c>
      <c r="D744" s="167" t="s">
        <v>1850</v>
      </c>
      <c r="E744" s="260" t="s">
        <v>1865</v>
      </c>
      <c r="F744" s="125" t="s">
        <v>1878</v>
      </c>
      <c r="G744" s="126">
        <v>1830</v>
      </c>
      <c r="H744" s="126" t="str">
        <f t="shared" si="24"/>
        <v/>
      </c>
      <c r="I744" s="72">
        <v>849688013666</v>
      </c>
    </row>
    <row r="745" spans="2:9" s="255" customFormat="1" ht="60" x14ac:dyDescent="0.25">
      <c r="B745" s="125" t="s">
        <v>1848</v>
      </c>
      <c r="C745" s="121" t="s">
        <v>1881</v>
      </c>
      <c r="D745" s="167" t="s">
        <v>1850</v>
      </c>
      <c r="E745" s="260" t="s">
        <v>1865</v>
      </c>
      <c r="F745" s="125" t="s">
        <v>1878</v>
      </c>
      <c r="G745" s="126">
        <v>2190</v>
      </c>
      <c r="H745" s="126" t="str">
        <f t="shared" si="24"/>
        <v/>
      </c>
      <c r="I745" s="72">
        <v>849688013673</v>
      </c>
    </row>
    <row r="746" spans="2:9" s="255" customFormat="1" ht="60" x14ac:dyDescent="0.25">
      <c r="B746" s="125" t="s">
        <v>1848</v>
      </c>
      <c r="C746" s="121" t="s">
        <v>1882</v>
      </c>
      <c r="D746" s="167" t="s">
        <v>1850</v>
      </c>
      <c r="E746" s="260" t="s">
        <v>1865</v>
      </c>
      <c r="F746" s="125" t="s">
        <v>1878</v>
      </c>
      <c r="G746" s="126">
        <v>2550</v>
      </c>
      <c r="H746" s="126" t="str">
        <f t="shared" si="24"/>
        <v/>
      </c>
      <c r="I746" s="72">
        <v>849688013680</v>
      </c>
    </row>
    <row r="747" spans="2:9" s="262" customFormat="1" ht="60" x14ac:dyDescent="0.25">
      <c r="B747" s="125" t="s">
        <v>1848</v>
      </c>
      <c r="C747" s="121" t="s">
        <v>1883</v>
      </c>
      <c r="D747" s="167" t="s">
        <v>1850</v>
      </c>
      <c r="E747" s="260" t="s">
        <v>1865</v>
      </c>
      <c r="F747" s="125" t="s">
        <v>1878</v>
      </c>
      <c r="G747" s="126">
        <v>2910</v>
      </c>
      <c r="H747" s="126" t="str">
        <f t="shared" si="24"/>
        <v/>
      </c>
      <c r="I747" s="197">
        <v>849688013697</v>
      </c>
    </row>
    <row r="748" spans="2:9" s="250" customFormat="1" ht="60" x14ac:dyDescent="0.25">
      <c r="B748" s="219" t="s">
        <v>1848</v>
      </c>
      <c r="C748" s="220" t="s">
        <v>1884</v>
      </c>
      <c r="D748" s="117" t="s">
        <v>1885</v>
      </c>
      <c r="E748" s="180"/>
      <c r="F748" s="221" t="s">
        <v>1886</v>
      </c>
      <c r="G748" s="79">
        <v>1067</v>
      </c>
      <c r="H748" s="258" t="str">
        <f t="shared" si="24"/>
        <v/>
      </c>
      <c r="I748" s="22">
        <v>8801089203724</v>
      </c>
    </row>
    <row r="749" spans="2:9" s="250" customFormat="1" ht="75" x14ac:dyDescent="0.25">
      <c r="B749" s="219" t="s">
        <v>1848</v>
      </c>
      <c r="C749" s="220" t="s">
        <v>1887</v>
      </c>
      <c r="D749" s="117" t="s">
        <v>1885</v>
      </c>
      <c r="E749" s="180"/>
      <c r="F749" s="221" t="s">
        <v>1888</v>
      </c>
      <c r="G749" s="79">
        <v>1547</v>
      </c>
      <c r="H749" s="258" t="str">
        <f t="shared" si="24"/>
        <v/>
      </c>
      <c r="I749" s="22">
        <v>849688018484</v>
      </c>
    </row>
    <row r="750" spans="2:9" s="250" customFormat="1" ht="75" x14ac:dyDescent="0.25">
      <c r="B750" s="219" t="s">
        <v>1848</v>
      </c>
      <c r="C750" s="220" t="s">
        <v>1889</v>
      </c>
      <c r="D750" s="117" t="s">
        <v>1885</v>
      </c>
      <c r="E750" s="180"/>
      <c r="F750" s="221" t="s">
        <v>1890</v>
      </c>
      <c r="G750" s="79">
        <v>1787</v>
      </c>
      <c r="H750" s="258" t="str">
        <f t="shared" si="24"/>
        <v/>
      </c>
      <c r="I750" s="22">
        <v>849688018491</v>
      </c>
    </row>
    <row r="751" spans="2:9" s="250" customFormat="1" ht="75" x14ac:dyDescent="0.25">
      <c r="B751" s="219" t="s">
        <v>1848</v>
      </c>
      <c r="C751" s="220" t="s">
        <v>1891</v>
      </c>
      <c r="D751" s="117" t="s">
        <v>1885</v>
      </c>
      <c r="E751" s="180"/>
      <c r="F751" s="221" t="s">
        <v>1892</v>
      </c>
      <c r="G751" s="79">
        <v>2027</v>
      </c>
      <c r="H751" s="258" t="str">
        <f t="shared" si="24"/>
        <v/>
      </c>
      <c r="I751" s="22">
        <v>849688018507</v>
      </c>
    </row>
    <row r="752" spans="2:9" s="250" customFormat="1" ht="75" x14ac:dyDescent="0.25">
      <c r="B752" s="219" t="s">
        <v>1848</v>
      </c>
      <c r="C752" s="220" t="s">
        <v>1893</v>
      </c>
      <c r="D752" s="117" t="s">
        <v>1885</v>
      </c>
      <c r="E752" s="180"/>
      <c r="F752" s="221" t="s">
        <v>1894</v>
      </c>
      <c r="G752" s="79">
        <v>2507</v>
      </c>
      <c r="H752" s="258" t="str">
        <f t="shared" si="24"/>
        <v/>
      </c>
      <c r="I752" s="22">
        <v>849688018514</v>
      </c>
    </row>
    <row r="753" spans="2:9" s="250" customFormat="1" ht="75" x14ac:dyDescent="0.25">
      <c r="B753" s="219" t="s">
        <v>1848</v>
      </c>
      <c r="C753" s="118" t="s">
        <v>1895</v>
      </c>
      <c r="D753" s="117" t="s">
        <v>1885</v>
      </c>
      <c r="E753" s="101"/>
      <c r="F753" s="221" t="s">
        <v>1896</v>
      </c>
      <c r="G753" s="79">
        <v>2987</v>
      </c>
      <c r="H753" s="258" t="str">
        <f t="shared" si="24"/>
        <v/>
      </c>
      <c r="I753" s="22">
        <v>849688018521</v>
      </c>
    </row>
    <row r="754" spans="2:9" s="263" customFormat="1" ht="75" x14ac:dyDescent="0.25">
      <c r="B754" s="219" t="s">
        <v>1848</v>
      </c>
      <c r="C754" s="118" t="s">
        <v>1897</v>
      </c>
      <c r="D754" s="117" t="s">
        <v>1885</v>
      </c>
      <c r="E754" s="101"/>
      <c r="F754" s="221" t="s">
        <v>1898</v>
      </c>
      <c r="G754" s="79">
        <v>3947</v>
      </c>
      <c r="H754" s="258" t="str">
        <f t="shared" si="24"/>
        <v/>
      </c>
      <c r="I754" s="22">
        <v>849688018538</v>
      </c>
    </row>
    <row r="755" spans="2:9" s="255" customFormat="1" ht="60" x14ac:dyDescent="0.25">
      <c r="B755" s="125" t="s">
        <v>1848</v>
      </c>
      <c r="C755" s="121" t="s">
        <v>1899</v>
      </c>
      <c r="D755" s="167" t="s">
        <v>1885</v>
      </c>
      <c r="E755" s="81"/>
      <c r="F755" s="166" t="s">
        <v>1900</v>
      </c>
      <c r="G755" s="126">
        <v>950</v>
      </c>
      <c r="H755" s="126" t="str">
        <f t="shared" si="24"/>
        <v/>
      </c>
      <c r="I755" s="197">
        <v>8801089175137</v>
      </c>
    </row>
    <row r="756" spans="2:9" s="255" customFormat="1" ht="60" x14ac:dyDescent="0.25">
      <c r="B756" s="125" t="s">
        <v>1848</v>
      </c>
      <c r="C756" s="121" t="s">
        <v>1901</v>
      </c>
      <c r="D756" s="167" t="s">
        <v>1885</v>
      </c>
      <c r="E756" s="81"/>
      <c r="F756" s="166" t="s">
        <v>1900</v>
      </c>
      <c r="G756" s="126">
        <v>1670</v>
      </c>
      <c r="H756" s="126" t="str">
        <f t="shared" si="24"/>
        <v/>
      </c>
      <c r="I756" s="197">
        <v>849688013595</v>
      </c>
    </row>
    <row r="757" spans="2:9" s="255" customFormat="1" ht="60" x14ac:dyDescent="0.25">
      <c r="B757" s="125" t="s">
        <v>1848</v>
      </c>
      <c r="C757" s="121" t="s">
        <v>1902</v>
      </c>
      <c r="D757" s="167" t="s">
        <v>1885</v>
      </c>
      <c r="E757" s="81"/>
      <c r="F757" s="166" t="s">
        <v>1900</v>
      </c>
      <c r="G757" s="126">
        <v>2030</v>
      </c>
      <c r="H757" s="126" t="str">
        <f t="shared" si="24"/>
        <v/>
      </c>
      <c r="I757" s="197">
        <v>849688013604</v>
      </c>
    </row>
    <row r="758" spans="2:9" s="255" customFormat="1" ht="60" x14ac:dyDescent="0.25">
      <c r="B758" s="125" t="s">
        <v>1848</v>
      </c>
      <c r="C758" s="261" t="s">
        <v>1903</v>
      </c>
      <c r="D758" s="167" t="s">
        <v>1885</v>
      </c>
      <c r="E758" s="81"/>
      <c r="F758" s="166" t="s">
        <v>1900</v>
      </c>
      <c r="G758" s="126">
        <v>2390</v>
      </c>
      <c r="H758" s="126" t="str">
        <f t="shared" si="24"/>
        <v/>
      </c>
      <c r="I758" s="72">
        <v>849688013611</v>
      </c>
    </row>
    <row r="759" spans="2:9" s="255" customFormat="1" ht="60" x14ac:dyDescent="0.25">
      <c r="B759" s="125" t="s">
        <v>1848</v>
      </c>
      <c r="C759" s="121" t="s">
        <v>1904</v>
      </c>
      <c r="D759" s="167" t="s">
        <v>1885</v>
      </c>
      <c r="E759" s="81"/>
      <c r="F759" s="166" t="s">
        <v>1900</v>
      </c>
      <c r="G759" s="126">
        <v>3110</v>
      </c>
      <c r="H759" s="126" t="str">
        <f t="shared" si="24"/>
        <v/>
      </c>
      <c r="I759" s="72">
        <v>849688013628</v>
      </c>
    </row>
    <row r="760" spans="2:9" s="255" customFormat="1" ht="60" x14ac:dyDescent="0.25">
      <c r="B760" s="125" t="s">
        <v>1848</v>
      </c>
      <c r="C760" s="121" t="s">
        <v>1905</v>
      </c>
      <c r="D760" s="167" t="s">
        <v>1885</v>
      </c>
      <c r="E760" s="81"/>
      <c r="F760" s="166" t="s">
        <v>1900</v>
      </c>
      <c r="G760" s="126">
        <v>3830</v>
      </c>
      <c r="H760" s="126" t="str">
        <f t="shared" si="24"/>
        <v/>
      </c>
      <c r="I760" s="72">
        <v>849688013635</v>
      </c>
    </row>
    <row r="761" spans="2:9" s="262" customFormat="1" ht="60" x14ac:dyDescent="0.25">
      <c r="B761" s="125" t="s">
        <v>1848</v>
      </c>
      <c r="C761" s="261" t="s">
        <v>1906</v>
      </c>
      <c r="D761" s="167" t="s">
        <v>1885</v>
      </c>
      <c r="E761" s="81"/>
      <c r="F761" s="166" t="s">
        <v>1900</v>
      </c>
      <c r="G761" s="126">
        <v>5270</v>
      </c>
      <c r="H761" s="126" t="str">
        <f t="shared" si="24"/>
        <v/>
      </c>
      <c r="I761" s="72">
        <v>849688013642</v>
      </c>
    </row>
    <row r="762" spans="2:9" s="255" customFormat="1" ht="60" x14ac:dyDescent="0.25">
      <c r="B762" s="125" t="s">
        <v>1848</v>
      </c>
      <c r="C762" s="121" t="s">
        <v>1907</v>
      </c>
      <c r="D762" s="167" t="s">
        <v>1885</v>
      </c>
      <c r="E762" s="81"/>
      <c r="F762" s="125" t="s">
        <v>1908</v>
      </c>
      <c r="G762" s="126">
        <v>450</v>
      </c>
      <c r="H762" s="126" t="str">
        <f t="shared" si="24"/>
        <v/>
      </c>
      <c r="I762" s="72">
        <v>8801089175366</v>
      </c>
    </row>
    <row r="763" spans="2:9" s="255" customFormat="1" ht="60" x14ac:dyDescent="0.25">
      <c r="B763" s="125" t="s">
        <v>1848</v>
      </c>
      <c r="C763" s="121" t="s">
        <v>1909</v>
      </c>
      <c r="D763" s="167" t="s">
        <v>1885</v>
      </c>
      <c r="E763" s="81"/>
      <c r="F763" s="125" t="s">
        <v>1908</v>
      </c>
      <c r="G763" s="126">
        <v>1170</v>
      </c>
      <c r="H763" s="126" t="str">
        <f t="shared" si="24"/>
        <v/>
      </c>
      <c r="I763" s="197">
        <v>849688013557</v>
      </c>
    </row>
    <row r="764" spans="2:9" s="255" customFormat="1" ht="60" x14ac:dyDescent="0.25">
      <c r="B764" s="125" t="s">
        <v>1848</v>
      </c>
      <c r="C764" s="121" t="s">
        <v>1910</v>
      </c>
      <c r="D764" s="167" t="s">
        <v>1885</v>
      </c>
      <c r="E764" s="81"/>
      <c r="F764" s="125" t="s">
        <v>1908</v>
      </c>
      <c r="G764" s="126">
        <v>1530</v>
      </c>
      <c r="H764" s="126" t="str">
        <f t="shared" si="24"/>
        <v/>
      </c>
      <c r="I764" s="197">
        <v>849688013564</v>
      </c>
    </row>
    <row r="765" spans="2:9" s="255" customFormat="1" ht="60" x14ac:dyDescent="0.25">
      <c r="B765" s="125" t="s">
        <v>1848</v>
      </c>
      <c r="C765" s="121" t="s">
        <v>1911</v>
      </c>
      <c r="D765" s="167" t="s">
        <v>1885</v>
      </c>
      <c r="E765" s="81"/>
      <c r="F765" s="125" t="s">
        <v>1908</v>
      </c>
      <c r="G765" s="126">
        <v>1890</v>
      </c>
      <c r="H765" s="126" t="str">
        <f t="shared" si="24"/>
        <v/>
      </c>
      <c r="I765" s="197">
        <v>849688013571</v>
      </c>
    </row>
    <row r="766" spans="2:9" s="262" customFormat="1" ht="60" x14ac:dyDescent="0.25">
      <c r="B766" s="125" t="s">
        <v>1848</v>
      </c>
      <c r="C766" s="121" t="s">
        <v>1912</v>
      </c>
      <c r="D766" s="167" t="s">
        <v>1885</v>
      </c>
      <c r="E766" s="81"/>
      <c r="F766" s="125" t="s">
        <v>1908</v>
      </c>
      <c r="G766" s="126">
        <v>2610</v>
      </c>
      <c r="H766" s="126" t="str">
        <f t="shared" si="24"/>
        <v/>
      </c>
      <c r="I766" s="197">
        <v>849688013588</v>
      </c>
    </row>
    <row r="767" spans="2:9" s="250" customFormat="1" ht="60" x14ac:dyDescent="0.25">
      <c r="B767" s="219" t="s">
        <v>1848</v>
      </c>
      <c r="C767" s="118" t="s">
        <v>1913</v>
      </c>
      <c r="D767" s="117" t="s">
        <v>1914</v>
      </c>
      <c r="E767" s="101"/>
      <c r="F767" s="221" t="s">
        <v>1915</v>
      </c>
      <c r="G767" s="79">
        <v>400</v>
      </c>
      <c r="H767" s="258" t="str">
        <f t="shared" si="24"/>
        <v/>
      </c>
      <c r="I767" s="22">
        <v>8801089203786</v>
      </c>
    </row>
    <row r="768" spans="2:9" s="250" customFormat="1" ht="75" x14ac:dyDescent="0.25">
      <c r="B768" s="219" t="s">
        <v>1848</v>
      </c>
      <c r="C768" s="118" t="s">
        <v>1916</v>
      </c>
      <c r="D768" s="117" t="s">
        <v>1914</v>
      </c>
      <c r="E768" s="101"/>
      <c r="F768" s="221" t="s">
        <v>1917</v>
      </c>
      <c r="G768" s="79">
        <v>640</v>
      </c>
      <c r="H768" s="258" t="str">
        <f t="shared" si="24"/>
        <v/>
      </c>
      <c r="I768" s="22">
        <v>849688018545</v>
      </c>
    </row>
    <row r="769" spans="2:9" s="250" customFormat="1" ht="75" x14ac:dyDescent="0.25">
      <c r="B769" s="219" t="s">
        <v>1848</v>
      </c>
      <c r="C769" s="118" t="s">
        <v>1918</v>
      </c>
      <c r="D769" s="117" t="s">
        <v>1914</v>
      </c>
      <c r="E769" s="101"/>
      <c r="F769" s="221" t="s">
        <v>1919</v>
      </c>
      <c r="G769" s="79">
        <v>880</v>
      </c>
      <c r="H769" s="258" t="str">
        <f t="shared" si="24"/>
        <v/>
      </c>
      <c r="I769" s="22">
        <v>849688018552</v>
      </c>
    </row>
    <row r="770" spans="2:9" s="250" customFormat="1" ht="75" x14ac:dyDescent="0.25">
      <c r="B770" s="219" t="s">
        <v>1848</v>
      </c>
      <c r="C770" s="118" t="s">
        <v>1920</v>
      </c>
      <c r="D770" s="117" t="s">
        <v>1914</v>
      </c>
      <c r="E770" s="101"/>
      <c r="F770" s="221" t="s">
        <v>1921</v>
      </c>
      <c r="G770" s="79">
        <v>1120</v>
      </c>
      <c r="H770" s="258" t="str">
        <f t="shared" si="24"/>
        <v/>
      </c>
      <c r="I770" s="22">
        <v>849688018569</v>
      </c>
    </row>
    <row r="771" spans="2:9" s="250" customFormat="1" ht="75" x14ac:dyDescent="0.25">
      <c r="B771" s="219" t="s">
        <v>1848</v>
      </c>
      <c r="C771" s="220" t="s">
        <v>1922</v>
      </c>
      <c r="D771" s="117" t="s">
        <v>1914</v>
      </c>
      <c r="E771" s="180"/>
      <c r="F771" s="221" t="s">
        <v>1923</v>
      </c>
      <c r="G771" s="79">
        <v>1360</v>
      </c>
      <c r="H771" s="258" t="str">
        <f t="shared" si="24"/>
        <v/>
      </c>
      <c r="I771" s="22">
        <v>849688018576</v>
      </c>
    </row>
    <row r="772" spans="2:9" s="263" customFormat="1" ht="75" x14ac:dyDescent="0.25">
      <c r="B772" s="219" t="s">
        <v>1848</v>
      </c>
      <c r="C772" s="118" t="s">
        <v>1924</v>
      </c>
      <c r="D772" s="117" t="s">
        <v>1914</v>
      </c>
      <c r="E772" s="101"/>
      <c r="F772" s="221" t="s">
        <v>1925</v>
      </c>
      <c r="G772" s="79">
        <v>1840</v>
      </c>
      <c r="H772" s="258" t="str">
        <f t="shared" si="24"/>
        <v/>
      </c>
      <c r="I772" s="22">
        <v>849688018583</v>
      </c>
    </row>
    <row r="773" spans="2:9" s="250" customFormat="1" ht="60" x14ac:dyDescent="0.25">
      <c r="B773" s="219" t="s">
        <v>1848</v>
      </c>
      <c r="C773" s="118" t="s">
        <v>1926</v>
      </c>
      <c r="D773" s="117" t="s">
        <v>1914</v>
      </c>
      <c r="E773" s="101"/>
      <c r="F773" s="221" t="s">
        <v>1927</v>
      </c>
      <c r="G773" s="79">
        <v>334</v>
      </c>
      <c r="H773" s="258" t="str">
        <f t="shared" si="24"/>
        <v/>
      </c>
      <c r="I773" s="22">
        <v>8801089203847</v>
      </c>
    </row>
    <row r="774" spans="2:9" s="250" customFormat="1" ht="75" x14ac:dyDescent="0.25">
      <c r="B774" s="219" t="s">
        <v>1848</v>
      </c>
      <c r="C774" s="118" t="s">
        <v>1928</v>
      </c>
      <c r="D774" s="117" t="s">
        <v>1914</v>
      </c>
      <c r="E774" s="101"/>
      <c r="F774" s="221" t="s">
        <v>1929</v>
      </c>
      <c r="G774" s="79">
        <v>574</v>
      </c>
      <c r="H774" s="258" t="str">
        <f t="shared" si="24"/>
        <v/>
      </c>
      <c r="I774" s="22">
        <v>849688018590</v>
      </c>
    </row>
    <row r="775" spans="2:9" s="250" customFormat="1" ht="75" x14ac:dyDescent="0.25">
      <c r="B775" s="219" t="s">
        <v>1848</v>
      </c>
      <c r="C775" s="118" t="s">
        <v>1930</v>
      </c>
      <c r="D775" s="117" t="s">
        <v>1914</v>
      </c>
      <c r="E775" s="101"/>
      <c r="F775" s="221" t="s">
        <v>1931</v>
      </c>
      <c r="G775" s="79">
        <v>814</v>
      </c>
      <c r="H775" s="258" t="str">
        <f t="shared" si="24"/>
        <v/>
      </c>
      <c r="I775" s="22">
        <v>849688018606</v>
      </c>
    </row>
    <row r="776" spans="2:9" s="250" customFormat="1" ht="75" x14ac:dyDescent="0.25">
      <c r="B776" s="219" t="s">
        <v>1848</v>
      </c>
      <c r="C776" s="118" t="s">
        <v>1932</v>
      </c>
      <c r="D776" s="117" t="s">
        <v>1914</v>
      </c>
      <c r="E776" s="101"/>
      <c r="F776" s="221" t="s">
        <v>1933</v>
      </c>
      <c r="G776" s="79">
        <v>1054</v>
      </c>
      <c r="H776" s="258" t="str">
        <f t="shared" si="24"/>
        <v/>
      </c>
      <c r="I776" s="22">
        <v>849688018613</v>
      </c>
    </row>
    <row r="777" spans="2:9" s="255" customFormat="1" ht="60" x14ac:dyDescent="0.25">
      <c r="B777" s="125" t="s">
        <v>1848</v>
      </c>
      <c r="C777" s="121" t="s">
        <v>1934</v>
      </c>
      <c r="D777" s="167" t="s">
        <v>1914</v>
      </c>
      <c r="E777" s="81"/>
      <c r="F777" s="212" t="s">
        <v>1935</v>
      </c>
      <c r="G777" s="126">
        <v>300</v>
      </c>
      <c r="H777" s="126" t="str">
        <f t="shared" si="24"/>
        <v/>
      </c>
      <c r="I777" s="197">
        <v>8801089175267</v>
      </c>
    </row>
    <row r="778" spans="2:9" s="255" customFormat="1" ht="60" x14ac:dyDescent="0.25">
      <c r="B778" s="125" t="s">
        <v>1848</v>
      </c>
      <c r="C778" s="121" t="s">
        <v>1936</v>
      </c>
      <c r="D778" s="167" t="s">
        <v>1914</v>
      </c>
      <c r="E778" s="81"/>
      <c r="F778" s="212" t="s">
        <v>1935</v>
      </c>
      <c r="G778" s="126">
        <v>660</v>
      </c>
      <c r="H778" s="126" t="str">
        <f t="shared" si="24"/>
        <v/>
      </c>
      <c r="I778" s="197">
        <v>849688013502</v>
      </c>
    </row>
    <row r="779" spans="2:9" s="255" customFormat="1" ht="60" x14ac:dyDescent="0.25">
      <c r="B779" s="125" t="s">
        <v>1848</v>
      </c>
      <c r="C779" s="121" t="s">
        <v>1937</v>
      </c>
      <c r="D779" s="167" t="s">
        <v>1914</v>
      </c>
      <c r="E779" s="81"/>
      <c r="F779" s="212" t="s">
        <v>1935</v>
      </c>
      <c r="G779" s="126">
        <v>1020</v>
      </c>
      <c r="H779" s="126" t="str">
        <f t="shared" si="24"/>
        <v/>
      </c>
      <c r="I779" s="197">
        <v>849688013519</v>
      </c>
    </row>
    <row r="780" spans="2:9" s="255" customFormat="1" ht="60" x14ac:dyDescent="0.25">
      <c r="B780" s="125" t="s">
        <v>1848</v>
      </c>
      <c r="C780" s="121" t="s">
        <v>1938</v>
      </c>
      <c r="D780" s="167" t="s">
        <v>1914</v>
      </c>
      <c r="E780" s="81"/>
      <c r="F780" s="212" t="s">
        <v>1935</v>
      </c>
      <c r="G780" s="126">
        <v>1380</v>
      </c>
      <c r="H780" s="126" t="str">
        <f t="shared" si="24"/>
        <v/>
      </c>
      <c r="I780" s="197">
        <v>849688013526</v>
      </c>
    </row>
    <row r="781" spans="2:9" s="255" customFormat="1" ht="60" x14ac:dyDescent="0.25">
      <c r="B781" s="125" t="s">
        <v>1848</v>
      </c>
      <c r="C781" s="121" t="s">
        <v>1939</v>
      </c>
      <c r="D781" s="167" t="s">
        <v>1914</v>
      </c>
      <c r="E781" s="81"/>
      <c r="F781" s="212" t="s">
        <v>1935</v>
      </c>
      <c r="G781" s="126">
        <v>1740</v>
      </c>
      <c r="H781" s="126" t="str">
        <f t="shared" si="24"/>
        <v/>
      </c>
      <c r="I781" s="197">
        <v>849688013533</v>
      </c>
    </row>
    <row r="782" spans="2:9" s="262" customFormat="1" ht="60" x14ac:dyDescent="0.25">
      <c r="B782" s="125" t="s">
        <v>1848</v>
      </c>
      <c r="C782" s="121" t="s">
        <v>1940</v>
      </c>
      <c r="D782" s="167" t="s">
        <v>1914</v>
      </c>
      <c r="E782" s="81"/>
      <c r="F782" s="212" t="s">
        <v>1935</v>
      </c>
      <c r="G782" s="126">
        <v>2460</v>
      </c>
      <c r="H782" s="126" t="str">
        <f t="shared" si="24"/>
        <v/>
      </c>
      <c r="I782" s="264">
        <v>849688013540</v>
      </c>
    </row>
    <row r="783" spans="2:9" s="255" customFormat="1" ht="60" x14ac:dyDescent="0.25">
      <c r="B783" s="125" t="s">
        <v>1848</v>
      </c>
      <c r="C783" s="121" t="s">
        <v>1941</v>
      </c>
      <c r="D783" s="167" t="s">
        <v>1914</v>
      </c>
      <c r="E783" s="81"/>
      <c r="F783" s="212" t="s">
        <v>1942</v>
      </c>
      <c r="G783" s="126">
        <v>275</v>
      </c>
      <c r="H783" s="126" t="str">
        <f t="shared" si="24"/>
        <v/>
      </c>
      <c r="I783" s="197">
        <v>8801089175489</v>
      </c>
    </row>
    <row r="784" spans="2:9" s="255" customFormat="1" ht="60" x14ac:dyDescent="0.25">
      <c r="B784" s="125" t="s">
        <v>1848</v>
      </c>
      <c r="C784" s="121" t="s">
        <v>1943</v>
      </c>
      <c r="D784" s="167" t="s">
        <v>1914</v>
      </c>
      <c r="E784" s="81"/>
      <c r="F784" s="212" t="s">
        <v>1942</v>
      </c>
      <c r="G784" s="126">
        <v>635</v>
      </c>
      <c r="H784" s="126" t="str">
        <f t="shared" si="24"/>
        <v/>
      </c>
      <c r="I784" s="197">
        <v>849688013472</v>
      </c>
    </row>
    <row r="785" spans="1:9" s="255" customFormat="1" ht="60" x14ac:dyDescent="0.25">
      <c r="B785" s="125" t="s">
        <v>1848</v>
      </c>
      <c r="C785" s="121" t="s">
        <v>1944</v>
      </c>
      <c r="D785" s="167" t="s">
        <v>1914</v>
      </c>
      <c r="E785" s="81"/>
      <c r="F785" s="212" t="s">
        <v>1942</v>
      </c>
      <c r="G785" s="126">
        <v>995</v>
      </c>
      <c r="H785" s="126" t="str">
        <f t="shared" si="24"/>
        <v/>
      </c>
      <c r="I785" s="197">
        <v>849688013489</v>
      </c>
    </row>
    <row r="786" spans="1:9" s="255" customFormat="1" ht="60" x14ac:dyDescent="0.25">
      <c r="B786" s="125" t="s">
        <v>1848</v>
      </c>
      <c r="C786" s="121" t="s">
        <v>1945</v>
      </c>
      <c r="D786" s="167" t="s">
        <v>1914</v>
      </c>
      <c r="E786" s="81"/>
      <c r="F786" s="212" t="s">
        <v>1942</v>
      </c>
      <c r="G786" s="126">
        <v>1355</v>
      </c>
      <c r="H786" s="126" t="str">
        <f t="shared" si="24"/>
        <v/>
      </c>
      <c r="I786" s="197">
        <v>849688013496</v>
      </c>
    </row>
    <row r="787" spans="1:9" s="128" customFormat="1" ht="24.6" x14ac:dyDescent="0.3">
      <c r="B787" s="61" t="s">
        <v>1946</v>
      </c>
      <c r="C787" s="207"/>
      <c r="D787" s="208"/>
      <c r="E787" s="208"/>
      <c r="F787" s="208"/>
      <c r="G787" s="208"/>
      <c r="H787" s="208"/>
      <c r="I787" s="209"/>
    </row>
    <row r="788" spans="1:9" s="128" customFormat="1" ht="15" x14ac:dyDescent="0.3">
      <c r="B788" s="165" t="s">
        <v>1947</v>
      </c>
      <c r="C788" s="125" t="s">
        <v>1948</v>
      </c>
      <c r="D788" s="95" t="s">
        <v>1949</v>
      </c>
      <c r="E788" s="113"/>
      <c r="F788" s="93" t="s">
        <v>1950</v>
      </c>
      <c r="G788" s="71">
        <v>70</v>
      </c>
      <c r="H788" s="114" t="str">
        <f>IF($H$3=0,"",G788-($H$3*G788/100))</f>
        <v/>
      </c>
      <c r="I788" s="211">
        <v>8801089030511</v>
      </c>
    </row>
    <row r="789" spans="1:9" s="128" customFormat="1" ht="24.6" x14ac:dyDescent="0.3">
      <c r="B789" s="61" t="s">
        <v>1951</v>
      </c>
      <c r="C789" s="207"/>
      <c r="D789" s="208"/>
      <c r="E789" s="208"/>
      <c r="F789" s="208"/>
      <c r="G789" s="208"/>
      <c r="H789" s="208"/>
      <c r="I789" s="209"/>
    </row>
    <row r="790" spans="1:9" s="255" customFormat="1" ht="49.5" customHeight="1" x14ac:dyDescent="0.25">
      <c r="A790" s="141"/>
      <c r="B790" s="66" t="s">
        <v>1952</v>
      </c>
      <c r="C790" s="83" t="s">
        <v>1953</v>
      </c>
      <c r="D790" s="84" t="s">
        <v>1954</v>
      </c>
      <c r="E790" s="265"/>
      <c r="F790" s="86" t="s">
        <v>1955</v>
      </c>
      <c r="G790" s="71">
        <v>5175</v>
      </c>
      <c r="H790" s="114" t="str">
        <f t="shared" ref="H790:H796" si="25">IF($H$3=0,"",G790-($H$3*G790/100))</f>
        <v/>
      </c>
      <c r="I790" s="142">
        <v>849688014830</v>
      </c>
    </row>
    <row r="791" spans="1:9" s="255" customFormat="1" ht="49.5" customHeight="1" x14ac:dyDescent="0.25">
      <c r="A791" s="141"/>
      <c r="B791" s="66" t="s">
        <v>1952</v>
      </c>
      <c r="C791" s="83" t="s">
        <v>1956</v>
      </c>
      <c r="D791" s="84" t="s">
        <v>1957</v>
      </c>
      <c r="E791" s="265"/>
      <c r="F791" s="86" t="s">
        <v>1958</v>
      </c>
      <c r="G791" s="71">
        <v>4315</v>
      </c>
      <c r="H791" s="114" t="str">
        <f t="shared" si="25"/>
        <v/>
      </c>
      <c r="I791" s="142">
        <v>849688014847</v>
      </c>
    </row>
    <row r="792" spans="1:9" s="255" customFormat="1" ht="49.5" customHeight="1" x14ac:dyDescent="0.25">
      <c r="A792" s="141"/>
      <c r="B792" s="66" t="s">
        <v>1952</v>
      </c>
      <c r="C792" s="83" t="s">
        <v>1959</v>
      </c>
      <c r="D792" s="84" t="s">
        <v>1960</v>
      </c>
      <c r="E792" s="265" t="s">
        <v>388</v>
      </c>
      <c r="F792" s="86" t="s">
        <v>1961</v>
      </c>
      <c r="G792" s="71">
        <v>6235</v>
      </c>
      <c r="H792" s="114" t="str">
        <f t="shared" si="25"/>
        <v/>
      </c>
      <c r="I792" s="142">
        <v>849688014854</v>
      </c>
    </row>
    <row r="793" spans="1:9" s="255" customFormat="1" ht="49.5" customHeight="1" x14ac:dyDescent="0.25">
      <c r="A793" s="141"/>
      <c r="B793" s="66" t="s">
        <v>1952</v>
      </c>
      <c r="C793" s="83" t="s">
        <v>1962</v>
      </c>
      <c r="D793" s="84" t="s">
        <v>1963</v>
      </c>
      <c r="E793" s="265"/>
      <c r="F793" s="86" t="s">
        <v>1964</v>
      </c>
      <c r="G793" s="71">
        <v>5345</v>
      </c>
      <c r="H793" s="114" t="str">
        <f t="shared" si="25"/>
        <v/>
      </c>
      <c r="I793" s="142">
        <v>849688014861</v>
      </c>
    </row>
    <row r="794" spans="1:9" s="255" customFormat="1" ht="49.5" customHeight="1" x14ac:dyDescent="0.25">
      <c r="A794" s="141"/>
      <c r="B794" s="66" t="s">
        <v>1952</v>
      </c>
      <c r="C794" s="83" t="s">
        <v>1965</v>
      </c>
      <c r="D794" s="84" t="s">
        <v>1966</v>
      </c>
      <c r="E794" s="265"/>
      <c r="F794" s="86" t="s">
        <v>1967</v>
      </c>
      <c r="G794" s="71">
        <v>5945</v>
      </c>
      <c r="H794" s="114" t="str">
        <f t="shared" si="25"/>
        <v/>
      </c>
      <c r="I794" s="142">
        <v>849688014878</v>
      </c>
    </row>
    <row r="795" spans="1:9" s="255" customFormat="1" ht="49.5" customHeight="1" x14ac:dyDescent="0.25">
      <c r="A795" s="141"/>
      <c r="B795" s="66" t="s">
        <v>1952</v>
      </c>
      <c r="C795" s="83" t="s">
        <v>1968</v>
      </c>
      <c r="D795" s="84" t="s">
        <v>1969</v>
      </c>
      <c r="E795" s="265" t="s">
        <v>1627</v>
      </c>
      <c r="F795" s="86" t="s">
        <v>1970</v>
      </c>
      <c r="G795" s="71">
        <v>455</v>
      </c>
      <c r="H795" s="114" t="str">
        <f t="shared" si="25"/>
        <v/>
      </c>
      <c r="I795" s="97">
        <v>849688015261</v>
      </c>
    </row>
    <row r="796" spans="1:9" s="255" customFormat="1" ht="49.5" customHeight="1" x14ac:dyDescent="0.25">
      <c r="A796" s="141"/>
      <c r="B796" s="66" t="s">
        <v>1952</v>
      </c>
      <c r="C796" s="83" t="s">
        <v>1971</v>
      </c>
      <c r="D796" s="84" t="s">
        <v>1972</v>
      </c>
      <c r="E796" s="265" t="s">
        <v>1627</v>
      </c>
      <c r="F796" s="86" t="s">
        <v>1973</v>
      </c>
      <c r="G796" s="71">
        <v>435</v>
      </c>
      <c r="H796" s="114" t="str">
        <f t="shared" si="25"/>
        <v/>
      </c>
      <c r="I796" s="97">
        <v>849688015278</v>
      </c>
    </row>
    <row r="797" spans="1:9" s="255" customFormat="1" ht="49.5" customHeight="1" x14ac:dyDescent="0.25">
      <c r="A797" s="141"/>
      <c r="B797" s="66" t="s">
        <v>1952</v>
      </c>
      <c r="C797" s="66" t="s">
        <v>1974</v>
      </c>
      <c r="D797" s="84" t="s">
        <v>1975</v>
      </c>
      <c r="E797" s="266"/>
      <c r="F797" s="93" t="s">
        <v>1976</v>
      </c>
      <c r="G797" s="267">
        <v>310</v>
      </c>
      <c r="H797" s="114" t="str">
        <f>IF($H$3=0,"",G797-($H$3*G797/100))</f>
        <v/>
      </c>
      <c r="I797" s="142">
        <v>8801089125057</v>
      </c>
    </row>
    <row r="798" spans="1:9" s="124" customFormat="1" ht="49.5" customHeight="1" x14ac:dyDescent="0.3">
      <c r="B798" s="73" t="s">
        <v>1952</v>
      </c>
      <c r="C798" s="120" t="s">
        <v>1977</v>
      </c>
      <c r="D798" s="88" t="s">
        <v>1978</v>
      </c>
      <c r="E798" s="88"/>
      <c r="F798" s="118" t="s">
        <v>1979</v>
      </c>
      <c r="G798" s="79">
        <v>215</v>
      </c>
      <c r="H798" s="114" t="str">
        <f t="shared" ref="H798:H843" si="26">IF($H$3=0,"",G798-($H$3*G798/100))</f>
        <v/>
      </c>
      <c r="I798" s="168" t="s">
        <v>1980</v>
      </c>
    </row>
    <row r="799" spans="1:9" s="124" customFormat="1" ht="49.5" customHeight="1" x14ac:dyDescent="0.3">
      <c r="B799" s="73" t="s">
        <v>1952</v>
      </c>
      <c r="C799" s="120" t="s">
        <v>1981</v>
      </c>
      <c r="D799" s="88" t="s">
        <v>1982</v>
      </c>
      <c r="E799" s="88"/>
      <c r="F799" s="118" t="s">
        <v>1983</v>
      </c>
      <c r="G799" s="79">
        <v>215</v>
      </c>
      <c r="H799" s="114" t="str">
        <f t="shared" si="26"/>
        <v/>
      </c>
      <c r="I799" s="168">
        <v>8801089107442</v>
      </c>
    </row>
    <row r="800" spans="1:9" s="124" customFormat="1" ht="49.5" customHeight="1" x14ac:dyDescent="0.3">
      <c r="B800" s="73" t="s">
        <v>1952</v>
      </c>
      <c r="C800" s="120" t="s">
        <v>1984</v>
      </c>
      <c r="D800" s="88" t="s">
        <v>1985</v>
      </c>
      <c r="E800" s="88"/>
      <c r="F800" s="118" t="s">
        <v>1986</v>
      </c>
      <c r="G800" s="79">
        <v>215</v>
      </c>
      <c r="H800" s="114" t="str">
        <f t="shared" si="26"/>
        <v/>
      </c>
      <c r="I800" s="168" t="s">
        <v>1987</v>
      </c>
    </row>
    <row r="801" spans="2:9" s="124" customFormat="1" ht="49.5" customHeight="1" x14ac:dyDescent="0.3">
      <c r="B801" s="73" t="s">
        <v>1952</v>
      </c>
      <c r="C801" s="120" t="s">
        <v>1988</v>
      </c>
      <c r="D801" s="88" t="s">
        <v>1989</v>
      </c>
      <c r="E801" s="88"/>
      <c r="F801" s="118" t="s">
        <v>1990</v>
      </c>
      <c r="G801" s="79">
        <v>215</v>
      </c>
      <c r="H801" s="114" t="str">
        <f t="shared" si="26"/>
        <v/>
      </c>
      <c r="I801" s="168" t="s">
        <v>1991</v>
      </c>
    </row>
    <row r="802" spans="2:9" s="124" customFormat="1" ht="49.5" customHeight="1" x14ac:dyDescent="0.3">
      <c r="B802" s="73" t="s">
        <v>1952</v>
      </c>
      <c r="C802" s="268" t="s">
        <v>1992</v>
      </c>
      <c r="D802" s="88" t="s">
        <v>1993</v>
      </c>
      <c r="E802" s="76"/>
      <c r="F802" s="214" t="s">
        <v>1994</v>
      </c>
      <c r="G802" s="269">
        <v>215</v>
      </c>
      <c r="H802" s="127" t="str">
        <f t="shared" si="26"/>
        <v/>
      </c>
      <c r="I802" s="80">
        <v>8801089195913</v>
      </c>
    </row>
    <row r="803" spans="2:9" s="124" customFormat="1" ht="49.5" customHeight="1" x14ac:dyDescent="0.3">
      <c r="B803" s="73" t="s">
        <v>1952</v>
      </c>
      <c r="C803" s="268" t="s">
        <v>1995</v>
      </c>
      <c r="D803" s="88" t="s">
        <v>1996</v>
      </c>
      <c r="E803" s="76"/>
      <c r="F803" s="214" t="s">
        <v>1997</v>
      </c>
      <c r="G803" s="269">
        <v>215</v>
      </c>
      <c r="H803" s="127" t="str">
        <f t="shared" si="26"/>
        <v/>
      </c>
      <c r="I803" s="80">
        <v>8801089195890</v>
      </c>
    </row>
    <row r="804" spans="2:9" s="124" customFormat="1" ht="49.5" customHeight="1" x14ac:dyDescent="0.3">
      <c r="B804" s="73" t="s">
        <v>1952</v>
      </c>
      <c r="C804" s="268" t="s">
        <v>1998</v>
      </c>
      <c r="D804" s="88" t="s">
        <v>1999</v>
      </c>
      <c r="E804" s="76"/>
      <c r="F804" s="214" t="s">
        <v>2000</v>
      </c>
      <c r="G804" s="269">
        <v>215</v>
      </c>
      <c r="H804" s="127" t="str">
        <f>IF($H$3=0,"",G804-($H$3*G804/100))</f>
        <v/>
      </c>
      <c r="I804" s="80">
        <v>8801089195876</v>
      </c>
    </row>
    <row r="805" spans="2:9" s="124" customFormat="1" ht="49.5" customHeight="1" x14ac:dyDescent="0.3">
      <c r="B805" s="73" t="s">
        <v>1952</v>
      </c>
      <c r="C805" s="268" t="s">
        <v>2001</v>
      </c>
      <c r="D805" s="88" t="s">
        <v>2002</v>
      </c>
      <c r="E805" s="76"/>
      <c r="F805" s="214" t="s">
        <v>2003</v>
      </c>
      <c r="G805" s="269">
        <v>215</v>
      </c>
      <c r="H805" s="127" t="str">
        <f>IF($H$3=0,"",G805-($H$3*G805/100))</f>
        <v/>
      </c>
      <c r="I805" s="80">
        <v>8801089195883</v>
      </c>
    </row>
    <row r="806" spans="2:9" s="124" customFormat="1" ht="49.5" customHeight="1" x14ac:dyDescent="0.3">
      <c r="B806" s="73" t="s">
        <v>1952</v>
      </c>
      <c r="C806" s="268" t="s">
        <v>2004</v>
      </c>
      <c r="D806" s="88" t="s">
        <v>2005</v>
      </c>
      <c r="E806" s="76"/>
      <c r="F806" s="214" t="s">
        <v>2006</v>
      </c>
      <c r="G806" s="269">
        <v>310</v>
      </c>
      <c r="H806" s="127" t="str">
        <f>IF($H$3=0,"",G806-($H$3*G806/100))</f>
        <v/>
      </c>
      <c r="I806" s="80">
        <v>8801089196552</v>
      </c>
    </row>
    <row r="807" spans="2:9" s="124" customFormat="1" ht="49.5" customHeight="1" x14ac:dyDescent="0.3">
      <c r="B807" s="219" t="s">
        <v>1952</v>
      </c>
      <c r="C807" s="270" t="s">
        <v>2007</v>
      </c>
      <c r="D807" s="88" t="s">
        <v>2008</v>
      </c>
      <c r="E807" s="76" t="s">
        <v>2009</v>
      </c>
      <c r="F807" s="221" t="s">
        <v>2010</v>
      </c>
      <c r="G807" s="79">
        <v>545</v>
      </c>
      <c r="H807" s="127" t="str">
        <f t="shared" si="26"/>
        <v/>
      </c>
      <c r="I807" s="80">
        <v>849688016695</v>
      </c>
    </row>
    <row r="808" spans="2:9" s="124" customFormat="1" ht="37.5" customHeight="1" x14ac:dyDescent="0.3">
      <c r="B808" s="66" t="s">
        <v>1952</v>
      </c>
      <c r="C808" s="83" t="s">
        <v>2011</v>
      </c>
      <c r="D808" s="84" t="s">
        <v>2012</v>
      </c>
      <c r="E808" s="95"/>
      <c r="F808" s="93" t="s">
        <v>2013</v>
      </c>
      <c r="G808" s="71">
        <v>270</v>
      </c>
      <c r="H808" s="114" t="str">
        <f t="shared" si="26"/>
        <v/>
      </c>
      <c r="I808" s="271" t="s">
        <v>2014</v>
      </c>
    </row>
    <row r="809" spans="2:9" s="124" customFormat="1" ht="37.5" customHeight="1" x14ac:dyDescent="0.3">
      <c r="B809" s="66" t="s">
        <v>1952</v>
      </c>
      <c r="C809" s="83" t="s">
        <v>2015</v>
      </c>
      <c r="D809" s="84" t="s">
        <v>2016</v>
      </c>
      <c r="E809" s="95"/>
      <c r="F809" s="93" t="s">
        <v>2017</v>
      </c>
      <c r="G809" s="71">
        <v>270</v>
      </c>
      <c r="H809" s="114" t="str">
        <f t="shared" si="26"/>
        <v/>
      </c>
      <c r="I809" s="271" t="s">
        <v>2018</v>
      </c>
    </row>
    <row r="810" spans="2:9" s="124" customFormat="1" ht="37.5" customHeight="1" x14ac:dyDescent="0.3">
      <c r="B810" s="66" t="s">
        <v>1952</v>
      </c>
      <c r="C810" s="83" t="s">
        <v>2019</v>
      </c>
      <c r="D810" s="84" t="s">
        <v>2020</v>
      </c>
      <c r="E810" s="96" t="s">
        <v>2021</v>
      </c>
      <c r="F810" s="93" t="s">
        <v>2022</v>
      </c>
      <c r="G810" s="71">
        <v>270</v>
      </c>
      <c r="H810" s="114" t="str">
        <f t="shared" si="26"/>
        <v/>
      </c>
      <c r="I810" s="272" t="s">
        <v>2023</v>
      </c>
    </row>
    <row r="811" spans="2:9" s="141" customFormat="1" ht="37.5" customHeight="1" x14ac:dyDescent="0.3">
      <c r="B811" s="66" t="s">
        <v>1952</v>
      </c>
      <c r="C811" s="92" t="s">
        <v>2024</v>
      </c>
      <c r="D811" s="95" t="s">
        <v>2025</v>
      </c>
      <c r="E811" s="96"/>
      <c r="F811" s="93" t="s">
        <v>2026</v>
      </c>
      <c r="G811" s="71">
        <v>360</v>
      </c>
      <c r="H811" s="114" t="str">
        <f t="shared" si="26"/>
        <v/>
      </c>
      <c r="I811" s="104">
        <v>849688014779</v>
      </c>
    </row>
    <row r="812" spans="2:9" s="141" customFormat="1" ht="37.5" customHeight="1" x14ac:dyDescent="0.3">
      <c r="B812" s="66" t="s">
        <v>1952</v>
      </c>
      <c r="C812" s="92" t="s">
        <v>2027</v>
      </c>
      <c r="D812" s="95" t="s">
        <v>2025</v>
      </c>
      <c r="E812" s="96"/>
      <c r="F812" s="93" t="s">
        <v>2028</v>
      </c>
      <c r="G812" s="71">
        <v>360</v>
      </c>
      <c r="H812" s="114" t="str">
        <f t="shared" si="26"/>
        <v/>
      </c>
      <c r="I812" s="104">
        <v>849688014786</v>
      </c>
    </row>
    <row r="813" spans="2:9" s="141" customFormat="1" ht="37.5" customHeight="1" x14ac:dyDescent="0.3">
      <c r="B813" s="66" t="s">
        <v>1952</v>
      </c>
      <c r="C813" s="83" t="s">
        <v>2029</v>
      </c>
      <c r="D813" s="84" t="s">
        <v>2025</v>
      </c>
      <c r="E813" s="96"/>
      <c r="F813" s="93" t="s">
        <v>2030</v>
      </c>
      <c r="G813" s="71">
        <v>369</v>
      </c>
      <c r="H813" s="114" t="str">
        <f t="shared" si="26"/>
        <v/>
      </c>
      <c r="I813" s="104">
        <v>849688007075</v>
      </c>
    </row>
    <row r="814" spans="2:9" s="124" customFormat="1" ht="45" x14ac:dyDescent="0.3">
      <c r="B814" s="67" t="s">
        <v>1952</v>
      </c>
      <c r="C814" s="67" t="s">
        <v>2031</v>
      </c>
      <c r="D814" s="848" t="s">
        <v>5643</v>
      </c>
      <c r="E814" s="39" t="s">
        <v>5644</v>
      </c>
      <c r="F814" s="849" t="s">
        <v>2032</v>
      </c>
      <c r="G814" s="71">
        <v>85</v>
      </c>
      <c r="H814" s="114" t="str">
        <f t="shared" si="26"/>
        <v/>
      </c>
      <c r="I814" s="273" t="s">
        <v>2033</v>
      </c>
    </row>
    <row r="815" spans="2:9" s="124" customFormat="1" ht="45" x14ac:dyDescent="0.3">
      <c r="B815" s="67" t="s">
        <v>1952</v>
      </c>
      <c r="C815" s="67" t="s">
        <v>2034</v>
      </c>
      <c r="D815" s="848" t="s">
        <v>5643</v>
      </c>
      <c r="E815" s="39" t="s">
        <v>5644</v>
      </c>
      <c r="F815" s="281" t="s">
        <v>2035</v>
      </c>
      <c r="G815" s="71">
        <v>85</v>
      </c>
      <c r="H815" s="114" t="str">
        <f t="shared" si="26"/>
        <v/>
      </c>
      <c r="I815" s="273" t="s">
        <v>2036</v>
      </c>
    </row>
    <row r="816" spans="2:9" s="124" customFormat="1" ht="45" x14ac:dyDescent="0.3">
      <c r="B816" s="67" t="s">
        <v>1952</v>
      </c>
      <c r="C816" s="67" t="s">
        <v>2037</v>
      </c>
      <c r="D816" s="848" t="s">
        <v>5643</v>
      </c>
      <c r="E816" s="39" t="s">
        <v>5644</v>
      </c>
      <c r="F816" s="850" t="s">
        <v>2038</v>
      </c>
      <c r="G816" s="71">
        <v>85</v>
      </c>
      <c r="H816" s="114" t="str">
        <f t="shared" si="26"/>
        <v/>
      </c>
      <c r="I816" s="273" t="s">
        <v>2039</v>
      </c>
    </row>
    <row r="817" spans="2:9" s="124" customFormat="1" ht="45" x14ac:dyDescent="0.3">
      <c r="B817" s="67" t="s">
        <v>1952</v>
      </c>
      <c r="C817" s="67" t="s">
        <v>2040</v>
      </c>
      <c r="D817" s="848" t="s">
        <v>5643</v>
      </c>
      <c r="E817" s="39" t="s">
        <v>5644</v>
      </c>
      <c r="F817" s="281" t="s">
        <v>2041</v>
      </c>
      <c r="G817" s="71">
        <v>85</v>
      </c>
      <c r="H817" s="114" t="str">
        <f t="shared" si="26"/>
        <v/>
      </c>
      <c r="I817" s="273" t="s">
        <v>2042</v>
      </c>
    </row>
    <row r="818" spans="2:9" s="124" customFormat="1" ht="45" x14ac:dyDescent="0.3">
      <c r="B818" s="67" t="s">
        <v>1952</v>
      </c>
      <c r="C818" s="67" t="s">
        <v>2043</v>
      </c>
      <c r="D818" s="848" t="s">
        <v>5643</v>
      </c>
      <c r="E818" s="39" t="s">
        <v>5644</v>
      </c>
      <c r="F818" s="281" t="s">
        <v>2044</v>
      </c>
      <c r="G818" s="71">
        <v>85</v>
      </c>
      <c r="H818" s="114" t="str">
        <f t="shared" si="26"/>
        <v/>
      </c>
      <c r="I818" s="273" t="s">
        <v>2045</v>
      </c>
    </row>
    <row r="819" spans="2:9" s="124" customFormat="1" ht="45" x14ac:dyDescent="0.3">
      <c r="B819" s="67" t="s">
        <v>1952</v>
      </c>
      <c r="C819" s="67" t="s">
        <v>2046</v>
      </c>
      <c r="D819" s="848" t="s">
        <v>5643</v>
      </c>
      <c r="E819" s="39" t="s">
        <v>5644</v>
      </c>
      <c r="F819" s="849" t="s">
        <v>2047</v>
      </c>
      <c r="G819" s="71">
        <v>250</v>
      </c>
      <c r="H819" s="114" t="str">
        <f t="shared" si="26"/>
        <v/>
      </c>
      <c r="I819" s="273" t="s">
        <v>2048</v>
      </c>
    </row>
    <row r="820" spans="2:9" s="124" customFormat="1" ht="45" x14ac:dyDescent="0.3">
      <c r="B820" s="67" t="s">
        <v>1952</v>
      </c>
      <c r="C820" s="67" t="s">
        <v>2049</v>
      </c>
      <c r="D820" s="848" t="s">
        <v>5643</v>
      </c>
      <c r="E820" s="39" t="s">
        <v>5644</v>
      </c>
      <c r="F820" s="849" t="s">
        <v>2050</v>
      </c>
      <c r="G820" s="71">
        <v>250</v>
      </c>
      <c r="H820" s="114" t="str">
        <f t="shared" si="26"/>
        <v/>
      </c>
      <c r="I820" s="273" t="s">
        <v>2051</v>
      </c>
    </row>
    <row r="821" spans="2:9" s="124" customFormat="1" ht="45" x14ac:dyDescent="0.3">
      <c r="B821" s="67" t="s">
        <v>1952</v>
      </c>
      <c r="C821" s="67" t="s">
        <v>2052</v>
      </c>
      <c r="D821" s="848" t="s">
        <v>5643</v>
      </c>
      <c r="E821" s="39" t="s">
        <v>5644</v>
      </c>
      <c r="F821" s="849" t="s">
        <v>2053</v>
      </c>
      <c r="G821" s="71">
        <v>250</v>
      </c>
      <c r="H821" s="114" t="str">
        <f t="shared" si="26"/>
        <v/>
      </c>
      <c r="I821" s="273" t="s">
        <v>2054</v>
      </c>
    </row>
    <row r="822" spans="2:9" s="124" customFormat="1" ht="37.5" customHeight="1" x14ac:dyDescent="0.3">
      <c r="B822" s="77" t="s">
        <v>1952</v>
      </c>
      <c r="C822" s="77" t="s">
        <v>2055</v>
      </c>
      <c r="D822" s="75" t="s">
        <v>2056</v>
      </c>
      <c r="E822" s="99" t="s">
        <v>2057</v>
      </c>
      <c r="F822" s="102" t="s">
        <v>2058</v>
      </c>
      <c r="G822" s="79">
        <v>85</v>
      </c>
      <c r="H822" s="114" t="str">
        <f t="shared" si="26"/>
        <v/>
      </c>
      <c r="I822" s="252">
        <v>8801089109729</v>
      </c>
    </row>
    <row r="823" spans="2:9" s="124" customFormat="1" ht="37.5" customHeight="1" x14ac:dyDescent="0.3">
      <c r="B823" s="77" t="s">
        <v>1952</v>
      </c>
      <c r="C823" s="77" t="s">
        <v>2059</v>
      </c>
      <c r="D823" s="75" t="s">
        <v>2056</v>
      </c>
      <c r="E823" s="99" t="s">
        <v>2057</v>
      </c>
      <c r="F823" s="118" t="s">
        <v>2060</v>
      </c>
      <c r="G823" s="115">
        <v>85</v>
      </c>
      <c r="H823" s="114" t="str">
        <f t="shared" si="26"/>
        <v/>
      </c>
      <c r="I823" s="272">
        <v>8801089109750</v>
      </c>
    </row>
    <row r="824" spans="2:9" s="124" customFormat="1" ht="37.5" customHeight="1" x14ac:dyDescent="0.3">
      <c r="B824" s="77" t="s">
        <v>1952</v>
      </c>
      <c r="C824" s="77" t="s">
        <v>2061</v>
      </c>
      <c r="D824" s="75" t="s">
        <v>2056</v>
      </c>
      <c r="E824" s="99" t="s">
        <v>2057</v>
      </c>
      <c r="F824" s="274" t="s">
        <v>2062</v>
      </c>
      <c r="G824" s="115">
        <v>85</v>
      </c>
      <c r="H824" s="114" t="str">
        <f t="shared" si="26"/>
        <v/>
      </c>
      <c r="I824" s="272">
        <v>8801089114570</v>
      </c>
    </row>
    <row r="825" spans="2:9" s="124" customFormat="1" ht="37.5" customHeight="1" x14ac:dyDescent="0.3">
      <c r="B825" s="77" t="s">
        <v>1952</v>
      </c>
      <c r="C825" s="77" t="s">
        <v>2063</v>
      </c>
      <c r="D825" s="75" t="s">
        <v>2056</v>
      </c>
      <c r="E825" s="99" t="s">
        <v>2057</v>
      </c>
      <c r="F825" s="118" t="s">
        <v>2064</v>
      </c>
      <c r="G825" s="115">
        <v>85</v>
      </c>
      <c r="H825" s="114" t="str">
        <f t="shared" si="26"/>
        <v/>
      </c>
      <c r="I825" s="272">
        <v>8801089109842</v>
      </c>
    </row>
    <row r="826" spans="2:9" s="124" customFormat="1" ht="37.5" customHeight="1" x14ac:dyDescent="0.3">
      <c r="B826" s="77" t="s">
        <v>1952</v>
      </c>
      <c r="C826" s="77" t="s">
        <v>2065</v>
      </c>
      <c r="D826" s="75" t="s">
        <v>2056</v>
      </c>
      <c r="E826" s="99" t="s">
        <v>2057</v>
      </c>
      <c r="F826" s="102" t="s">
        <v>2066</v>
      </c>
      <c r="G826" s="115">
        <v>250</v>
      </c>
      <c r="H826" s="114" t="str">
        <f t="shared" si="26"/>
        <v/>
      </c>
      <c r="I826" s="272">
        <v>8801089109866</v>
      </c>
    </row>
    <row r="827" spans="2:9" s="124" customFormat="1" ht="37.5" customHeight="1" x14ac:dyDescent="0.3">
      <c r="B827" s="77" t="s">
        <v>1952</v>
      </c>
      <c r="C827" s="77" t="s">
        <v>2067</v>
      </c>
      <c r="D827" s="75" t="s">
        <v>2056</v>
      </c>
      <c r="E827" s="99" t="s">
        <v>2057</v>
      </c>
      <c r="F827" s="102" t="s">
        <v>2068</v>
      </c>
      <c r="G827" s="115">
        <v>250</v>
      </c>
      <c r="H827" s="114" t="str">
        <f t="shared" si="26"/>
        <v/>
      </c>
      <c r="I827" s="272">
        <v>8801089109880</v>
      </c>
    </row>
    <row r="828" spans="2:9" s="124" customFormat="1" ht="37.5" customHeight="1" x14ac:dyDescent="0.3">
      <c r="B828" s="67" t="s">
        <v>1952</v>
      </c>
      <c r="C828" s="67" t="s">
        <v>2069</v>
      </c>
      <c r="D828" s="68" t="s">
        <v>2056</v>
      </c>
      <c r="E828" s="99" t="s">
        <v>2057</v>
      </c>
      <c r="F828" s="70" t="s">
        <v>2070</v>
      </c>
      <c r="G828" s="115">
        <v>250</v>
      </c>
      <c r="H828" s="114" t="str">
        <f t="shared" si="26"/>
        <v/>
      </c>
      <c r="I828" s="272">
        <v>8801089109903</v>
      </c>
    </row>
    <row r="829" spans="2:9" s="124" customFormat="1" ht="37.5" customHeight="1" x14ac:dyDescent="0.3">
      <c r="B829" s="66" t="s">
        <v>1952</v>
      </c>
      <c r="C829" s="83" t="s">
        <v>2071</v>
      </c>
      <c r="D829" s="68" t="s">
        <v>2072</v>
      </c>
      <c r="E829" s="69" t="s">
        <v>2073</v>
      </c>
      <c r="F829" s="70" t="s">
        <v>2074</v>
      </c>
      <c r="G829" s="115">
        <v>250</v>
      </c>
      <c r="H829" s="114" t="str">
        <f t="shared" si="26"/>
        <v/>
      </c>
      <c r="I829" s="272">
        <v>8801089158970</v>
      </c>
    </row>
    <row r="830" spans="2:9" s="124" customFormat="1" ht="37.5" customHeight="1" x14ac:dyDescent="0.3">
      <c r="B830" s="66" t="s">
        <v>1952</v>
      </c>
      <c r="C830" s="83" t="s">
        <v>2075</v>
      </c>
      <c r="D830" s="68" t="s">
        <v>2072</v>
      </c>
      <c r="E830" s="69" t="s">
        <v>2073</v>
      </c>
      <c r="F830" s="70" t="s">
        <v>2076</v>
      </c>
      <c r="G830" s="115">
        <v>250</v>
      </c>
      <c r="H830" s="114" t="str">
        <f t="shared" si="26"/>
        <v/>
      </c>
      <c r="I830" s="272">
        <v>8801089158994</v>
      </c>
    </row>
    <row r="831" spans="2:9" s="124" customFormat="1" ht="37.5" customHeight="1" x14ac:dyDescent="0.3">
      <c r="B831" s="66" t="s">
        <v>1952</v>
      </c>
      <c r="C831" s="83" t="s">
        <v>2077</v>
      </c>
      <c r="D831" s="68" t="s">
        <v>2072</v>
      </c>
      <c r="E831" s="69" t="s">
        <v>2073</v>
      </c>
      <c r="F831" s="70" t="s">
        <v>2078</v>
      </c>
      <c r="G831" s="115">
        <v>250</v>
      </c>
      <c r="H831" s="114" t="str">
        <f t="shared" si="26"/>
        <v/>
      </c>
      <c r="I831" s="272">
        <v>8801089161628</v>
      </c>
    </row>
    <row r="832" spans="2:9" s="141" customFormat="1" ht="37.5" customHeight="1" x14ac:dyDescent="0.3">
      <c r="B832" s="66" t="s">
        <v>1952</v>
      </c>
      <c r="C832" s="121" t="s">
        <v>2079</v>
      </c>
      <c r="D832" s="84" t="s">
        <v>2080</v>
      </c>
      <c r="E832" s="69" t="s">
        <v>2081</v>
      </c>
      <c r="F832" s="92" t="s">
        <v>2082</v>
      </c>
      <c r="G832" s="71">
        <v>85</v>
      </c>
      <c r="H832" s="114" t="str">
        <f t="shared" si="26"/>
        <v/>
      </c>
      <c r="I832" s="139">
        <v>8801089109507</v>
      </c>
    </row>
    <row r="833" spans="2:9" s="141" customFormat="1" ht="37.5" customHeight="1" x14ac:dyDescent="0.3">
      <c r="B833" s="66" t="s">
        <v>1952</v>
      </c>
      <c r="C833" s="121" t="s">
        <v>2083</v>
      </c>
      <c r="D833" s="84" t="s">
        <v>2080</v>
      </c>
      <c r="E833" s="69" t="s">
        <v>2081</v>
      </c>
      <c r="F833" s="93" t="s">
        <v>2084</v>
      </c>
      <c r="G833" s="71">
        <v>85</v>
      </c>
      <c r="H833" s="114" t="str">
        <f t="shared" si="26"/>
        <v/>
      </c>
      <c r="I833" s="139">
        <v>8801089109538</v>
      </c>
    </row>
    <row r="834" spans="2:9" s="141" customFormat="1" ht="37.5" customHeight="1" x14ac:dyDescent="0.3">
      <c r="B834" s="66" t="s">
        <v>1952</v>
      </c>
      <c r="C834" s="121" t="s">
        <v>2085</v>
      </c>
      <c r="D834" s="84" t="s">
        <v>2080</v>
      </c>
      <c r="E834" s="69" t="s">
        <v>2081</v>
      </c>
      <c r="F834" s="125" t="s">
        <v>2086</v>
      </c>
      <c r="G834" s="71">
        <v>85</v>
      </c>
      <c r="H834" s="114" t="str">
        <f t="shared" si="26"/>
        <v/>
      </c>
      <c r="I834" s="139">
        <v>8801089109569</v>
      </c>
    </row>
    <row r="835" spans="2:9" s="141" customFormat="1" ht="37.5" customHeight="1" x14ac:dyDescent="0.3">
      <c r="B835" s="66" t="s">
        <v>1952</v>
      </c>
      <c r="C835" s="121" t="s">
        <v>2087</v>
      </c>
      <c r="D835" s="84" t="s">
        <v>2080</v>
      </c>
      <c r="E835" s="69" t="s">
        <v>2081</v>
      </c>
      <c r="F835" s="93" t="s">
        <v>2088</v>
      </c>
      <c r="G835" s="71">
        <v>85</v>
      </c>
      <c r="H835" s="114" t="str">
        <f t="shared" si="26"/>
        <v/>
      </c>
      <c r="I835" s="139">
        <v>8801089109606</v>
      </c>
    </row>
    <row r="836" spans="2:9" s="141" customFormat="1" ht="37.5" customHeight="1" x14ac:dyDescent="0.3">
      <c r="B836" s="66" t="s">
        <v>1952</v>
      </c>
      <c r="C836" s="92" t="s">
        <v>2089</v>
      </c>
      <c r="D836" s="95" t="s">
        <v>2090</v>
      </c>
      <c r="E836" s="69" t="s">
        <v>2091</v>
      </c>
      <c r="F836" s="93" t="s">
        <v>2092</v>
      </c>
      <c r="G836" s="71">
        <v>85</v>
      </c>
      <c r="H836" s="114" t="str">
        <f t="shared" si="26"/>
        <v/>
      </c>
      <c r="I836" s="97">
        <v>8801089193506</v>
      </c>
    </row>
    <row r="837" spans="2:9" s="141" customFormat="1" ht="37.5" customHeight="1" x14ac:dyDescent="0.3">
      <c r="B837" s="66" t="s">
        <v>1952</v>
      </c>
      <c r="C837" s="92" t="s">
        <v>2093</v>
      </c>
      <c r="D837" s="95" t="s">
        <v>2090</v>
      </c>
      <c r="E837" s="69" t="s">
        <v>2091</v>
      </c>
      <c r="F837" s="93" t="s">
        <v>2094</v>
      </c>
      <c r="G837" s="71">
        <v>85</v>
      </c>
      <c r="H837" s="114" t="str">
        <f t="shared" si="26"/>
        <v/>
      </c>
      <c r="I837" s="97">
        <v>8801089193520</v>
      </c>
    </row>
    <row r="838" spans="2:9" s="141" customFormat="1" ht="37.5" customHeight="1" x14ac:dyDescent="0.3">
      <c r="B838" s="66" t="s">
        <v>1952</v>
      </c>
      <c r="C838" s="92" t="s">
        <v>2095</v>
      </c>
      <c r="D838" s="95" t="s">
        <v>2090</v>
      </c>
      <c r="E838" s="69" t="s">
        <v>2091</v>
      </c>
      <c r="F838" s="93" t="s">
        <v>2096</v>
      </c>
      <c r="G838" s="71">
        <v>85</v>
      </c>
      <c r="H838" s="114" t="str">
        <f t="shared" si="26"/>
        <v/>
      </c>
      <c r="I838" s="97">
        <v>8801089193537</v>
      </c>
    </row>
    <row r="839" spans="2:9" s="141" customFormat="1" ht="37.5" customHeight="1" x14ac:dyDescent="0.3">
      <c r="B839" s="66" t="s">
        <v>1952</v>
      </c>
      <c r="C839" s="92" t="s">
        <v>2097</v>
      </c>
      <c r="D839" s="95" t="s">
        <v>2090</v>
      </c>
      <c r="E839" s="69" t="s">
        <v>2091</v>
      </c>
      <c r="F839" s="93" t="s">
        <v>2098</v>
      </c>
      <c r="G839" s="71">
        <v>85</v>
      </c>
      <c r="H839" s="114" t="str">
        <f t="shared" si="26"/>
        <v/>
      </c>
      <c r="I839" s="97">
        <v>8801089193568</v>
      </c>
    </row>
    <row r="840" spans="2:9" s="128" customFormat="1" ht="15" x14ac:dyDescent="0.3">
      <c r="B840" s="66" t="s">
        <v>1952</v>
      </c>
      <c r="C840" s="92" t="s">
        <v>2099</v>
      </c>
      <c r="D840" s="113" t="s">
        <v>2025</v>
      </c>
      <c r="E840" s="96"/>
      <c r="F840" s="93" t="s">
        <v>2100</v>
      </c>
      <c r="G840" s="71">
        <v>199</v>
      </c>
      <c r="H840" s="114" t="str">
        <f t="shared" si="26"/>
        <v/>
      </c>
      <c r="I840" s="211">
        <v>6950207334252</v>
      </c>
    </row>
    <row r="841" spans="2:9" ht="17.25" customHeight="1" x14ac:dyDescent="0.25">
      <c r="B841" s="66" t="s">
        <v>1952</v>
      </c>
      <c r="C841" s="92" t="s">
        <v>2101</v>
      </c>
      <c r="D841" s="113" t="s">
        <v>2102</v>
      </c>
      <c r="E841" s="96"/>
      <c r="F841" s="93" t="s">
        <v>2103</v>
      </c>
      <c r="G841" s="71">
        <v>249</v>
      </c>
      <c r="H841" s="114" t="str">
        <f t="shared" si="26"/>
        <v/>
      </c>
      <c r="I841" s="211">
        <v>6950207334283</v>
      </c>
    </row>
    <row r="842" spans="2:9" ht="15" x14ac:dyDescent="0.25">
      <c r="B842" s="66" t="s">
        <v>1952</v>
      </c>
      <c r="C842" s="92" t="s">
        <v>2104</v>
      </c>
      <c r="D842" s="113" t="s">
        <v>2025</v>
      </c>
      <c r="E842" s="96"/>
      <c r="F842" s="93" t="s">
        <v>2105</v>
      </c>
      <c r="G842" s="71">
        <v>299</v>
      </c>
      <c r="H842" s="114" t="str">
        <f t="shared" si="26"/>
        <v/>
      </c>
      <c r="I842" s="211">
        <v>849688004913</v>
      </c>
    </row>
    <row r="843" spans="2:9" ht="15" x14ac:dyDescent="0.25">
      <c r="B843" s="66" t="s">
        <v>1952</v>
      </c>
      <c r="C843" s="92" t="s">
        <v>2106</v>
      </c>
      <c r="D843" s="113" t="s">
        <v>2025</v>
      </c>
      <c r="E843" s="96"/>
      <c r="F843" s="93" t="s">
        <v>2107</v>
      </c>
      <c r="G843" s="71">
        <v>369</v>
      </c>
      <c r="H843" s="114" t="str">
        <f t="shared" si="26"/>
        <v/>
      </c>
      <c r="I843" s="211">
        <v>849688006962</v>
      </c>
    </row>
    <row r="844" spans="2:9" ht="24.6" x14ac:dyDescent="0.25">
      <c r="B844" s="61" t="s">
        <v>112</v>
      </c>
      <c r="C844" s="207"/>
      <c r="D844" s="208"/>
      <c r="E844" s="208"/>
      <c r="F844" s="208"/>
      <c r="G844" s="208"/>
      <c r="H844" s="208"/>
      <c r="I844" s="209"/>
    </row>
    <row r="845" spans="2:9" ht="30" x14ac:dyDescent="0.25">
      <c r="B845" s="74" t="s">
        <v>92</v>
      </c>
      <c r="C845" s="74" t="s">
        <v>2108</v>
      </c>
      <c r="D845" s="223" t="s">
        <v>2109</v>
      </c>
      <c r="E845" s="99"/>
      <c r="F845" s="77" t="s">
        <v>2110</v>
      </c>
      <c r="G845" s="79">
        <v>265</v>
      </c>
      <c r="H845" s="114" t="str">
        <f t="shared" ref="H845:H848" si="27">IF($H$3=0,"",G845-($H$3*G845/100))</f>
        <v/>
      </c>
      <c r="I845" s="217">
        <v>8801089195968</v>
      </c>
    </row>
    <row r="846" spans="2:9" ht="30" x14ac:dyDescent="0.25">
      <c r="B846" s="32" t="s">
        <v>92</v>
      </c>
      <c r="C846" s="15" t="s">
        <v>103</v>
      </c>
      <c r="D846" s="38" t="s">
        <v>104</v>
      </c>
      <c r="E846" s="24"/>
      <c r="F846" s="17" t="s">
        <v>105</v>
      </c>
      <c r="G846" s="18">
        <v>31</v>
      </c>
      <c r="H846" s="127" t="str">
        <f t="shared" si="27"/>
        <v/>
      </c>
      <c r="I846" s="19">
        <v>8801089202758</v>
      </c>
    </row>
    <row r="847" spans="2:9" ht="30" x14ac:dyDescent="0.25">
      <c r="B847" s="32" t="s">
        <v>92</v>
      </c>
      <c r="C847" s="15" t="s">
        <v>106</v>
      </c>
      <c r="D847" s="38" t="s">
        <v>107</v>
      </c>
      <c r="E847" s="24"/>
      <c r="F847" s="17" t="s">
        <v>108</v>
      </c>
      <c r="G847" s="18">
        <v>107</v>
      </c>
      <c r="H847" s="127" t="str">
        <f t="shared" si="27"/>
        <v/>
      </c>
      <c r="I847" s="19">
        <v>8801089202741</v>
      </c>
    </row>
    <row r="848" spans="2:9" ht="30" x14ac:dyDescent="0.25">
      <c r="B848" s="32" t="s">
        <v>92</v>
      </c>
      <c r="C848" s="15" t="s">
        <v>109</v>
      </c>
      <c r="D848" s="38" t="s">
        <v>110</v>
      </c>
      <c r="E848" s="24"/>
      <c r="F848" s="17" t="s">
        <v>111</v>
      </c>
      <c r="G848" s="18">
        <v>22</v>
      </c>
      <c r="H848" s="127" t="str">
        <f t="shared" si="27"/>
        <v/>
      </c>
      <c r="I848" s="19">
        <v>8801089202734</v>
      </c>
    </row>
    <row r="849" spans="2:9" ht="30.6" x14ac:dyDescent="0.25">
      <c r="B849" s="83" t="s">
        <v>92</v>
      </c>
      <c r="C849" s="83" t="s">
        <v>2111</v>
      </c>
      <c r="D849" s="95" t="s">
        <v>2112</v>
      </c>
      <c r="E849" s="81"/>
      <c r="F849" s="125" t="s">
        <v>2113</v>
      </c>
      <c r="G849" s="275">
        <v>45</v>
      </c>
      <c r="H849" s="114" t="str">
        <f>IF($H$3=0,"",G849-($H$3*G849/100))</f>
        <v/>
      </c>
      <c r="I849" s="142">
        <v>8801089105325</v>
      </c>
    </row>
    <row r="850" spans="2:9" ht="30.6" x14ac:dyDescent="0.25">
      <c r="B850" s="83" t="s">
        <v>92</v>
      </c>
      <c r="C850" s="83" t="s">
        <v>2114</v>
      </c>
      <c r="D850" s="95" t="s">
        <v>2112</v>
      </c>
      <c r="E850" s="81"/>
      <c r="F850" s="274" t="s">
        <v>2115</v>
      </c>
      <c r="G850" s="275">
        <v>45</v>
      </c>
      <c r="H850" s="114" t="str">
        <f t="shared" ref="H850:H924" si="28">IF($H$3=0,"",G850-($H$3*G850/100))</f>
        <v/>
      </c>
      <c r="I850" s="142">
        <v>8801089105332</v>
      </c>
    </row>
    <row r="851" spans="2:9" ht="15" x14ac:dyDescent="0.25">
      <c r="B851" s="66" t="s">
        <v>92</v>
      </c>
      <c r="C851" s="92" t="s">
        <v>2116</v>
      </c>
      <c r="D851" s="95" t="s">
        <v>2117</v>
      </c>
      <c r="E851" s="96"/>
      <c r="F851" s="274" t="s">
        <v>2118</v>
      </c>
      <c r="G851" s="71">
        <v>39</v>
      </c>
      <c r="H851" s="114" t="str">
        <f t="shared" si="28"/>
        <v/>
      </c>
      <c r="I851" s="211">
        <v>849688002056</v>
      </c>
    </row>
    <row r="852" spans="2:9" ht="15" x14ac:dyDescent="0.25">
      <c r="B852" s="66" t="s">
        <v>92</v>
      </c>
      <c r="C852" s="83" t="s">
        <v>2119</v>
      </c>
      <c r="D852" s="84" t="s">
        <v>2120</v>
      </c>
      <c r="E852" s="96"/>
      <c r="F852" s="86" t="s">
        <v>2121</v>
      </c>
      <c r="G852" s="71">
        <v>79</v>
      </c>
      <c r="H852" s="114" t="str">
        <f t="shared" si="28"/>
        <v/>
      </c>
      <c r="I852" s="104">
        <v>8801089190475</v>
      </c>
    </row>
    <row r="853" spans="2:9" ht="30" customHeight="1" x14ac:dyDescent="0.25">
      <c r="B853" s="73" t="s">
        <v>92</v>
      </c>
      <c r="C853" s="215" t="s">
        <v>2122</v>
      </c>
      <c r="D853" s="98" t="s">
        <v>97</v>
      </c>
      <c r="E853" s="76"/>
      <c r="F853" s="102" t="s">
        <v>2123</v>
      </c>
      <c r="G853" s="115">
        <v>75</v>
      </c>
      <c r="H853" s="114" t="str">
        <f t="shared" si="28"/>
        <v/>
      </c>
      <c r="I853" s="142">
        <v>8801089146274</v>
      </c>
    </row>
    <row r="854" spans="2:9" ht="30.6" x14ac:dyDescent="0.25">
      <c r="B854" s="145" t="s">
        <v>92</v>
      </c>
      <c r="C854" s="145" t="s">
        <v>2124</v>
      </c>
      <c r="D854" s="276" t="s">
        <v>97</v>
      </c>
      <c r="E854" s="189" t="s">
        <v>388</v>
      </c>
      <c r="F854" s="28" t="s">
        <v>2125</v>
      </c>
      <c r="G854" s="277">
        <v>75</v>
      </c>
      <c r="H854" s="114" t="str">
        <f t="shared" si="28"/>
        <v/>
      </c>
      <c r="I854" s="148">
        <v>8801089105691</v>
      </c>
    </row>
    <row r="855" spans="2:9" ht="30" x14ac:dyDescent="0.25">
      <c r="B855" s="144" t="s">
        <v>92</v>
      </c>
      <c r="C855" s="145" t="s">
        <v>2126</v>
      </c>
      <c r="D855" s="35" t="s">
        <v>97</v>
      </c>
      <c r="E855" s="189" t="s">
        <v>388</v>
      </c>
      <c r="F855" s="28" t="s">
        <v>2127</v>
      </c>
      <c r="G855" s="147">
        <v>75</v>
      </c>
      <c r="H855" s="114" t="str">
        <f t="shared" si="28"/>
        <v/>
      </c>
      <c r="I855" s="278">
        <v>8801089100474</v>
      </c>
    </row>
    <row r="856" spans="2:9" ht="15" x14ac:dyDescent="0.25">
      <c r="B856" s="274" t="s">
        <v>92</v>
      </c>
      <c r="C856" s="120" t="s">
        <v>2128</v>
      </c>
      <c r="D856" s="117" t="s">
        <v>97</v>
      </c>
      <c r="E856" s="101"/>
      <c r="F856" s="274" t="s">
        <v>2129</v>
      </c>
      <c r="G856" s="71">
        <v>79</v>
      </c>
      <c r="H856" s="114" t="str">
        <f t="shared" si="28"/>
        <v/>
      </c>
      <c r="I856" s="217">
        <v>8801089100603</v>
      </c>
    </row>
    <row r="857" spans="2:9" ht="15" x14ac:dyDescent="0.25">
      <c r="B857" s="144" t="s">
        <v>92</v>
      </c>
      <c r="C857" s="279" t="s">
        <v>2130</v>
      </c>
      <c r="D857" s="35" t="s">
        <v>97</v>
      </c>
      <c r="E857" s="189" t="s">
        <v>388</v>
      </c>
      <c r="F857" s="280" t="s">
        <v>2131</v>
      </c>
      <c r="G857" s="147">
        <v>49</v>
      </c>
      <c r="H857" s="114" t="str">
        <f t="shared" si="28"/>
        <v/>
      </c>
      <c r="I857" s="278">
        <v>8801089088581</v>
      </c>
    </row>
    <row r="858" spans="2:9" ht="15" x14ac:dyDescent="0.25">
      <c r="B858" s="66" t="s">
        <v>92</v>
      </c>
      <c r="C858" s="83" t="s">
        <v>2132</v>
      </c>
      <c r="D858" s="95" t="s">
        <v>97</v>
      </c>
      <c r="E858" s="69"/>
      <c r="F858" s="86" t="s">
        <v>2133</v>
      </c>
      <c r="G858" s="71">
        <v>49</v>
      </c>
      <c r="H858" s="114" t="str">
        <f t="shared" si="28"/>
        <v/>
      </c>
      <c r="I858" s="211">
        <v>8801089171238</v>
      </c>
    </row>
    <row r="859" spans="2:9" ht="15" x14ac:dyDescent="0.25">
      <c r="B859" s="66" t="s">
        <v>92</v>
      </c>
      <c r="C859" s="83" t="s">
        <v>2134</v>
      </c>
      <c r="D859" s="95" t="s">
        <v>97</v>
      </c>
      <c r="E859" s="81"/>
      <c r="F859" s="86" t="s">
        <v>2135</v>
      </c>
      <c r="G859" s="71">
        <v>49</v>
      </c>
      <c r="H859" s="114" t="str">
        <f t="shared" si="28"/>
        <v/>
      </c>
      <c r="I859" s="211">
        <v>6950207351624</v>
      </c>
    </row>
    <row r="860" spans="2:9" ht="30" x14ac:dyDescent="0.25">
      <c r="B860" s="66" t="s">
        <v>92</v>
      </c>
      <c r="C860" s="92" t="s">
        <v>2136</v>
      </c>
      <c r="D860" s="95" t="s">
        <v>97</v>
      </c>
      <c r="E860" s="113"/>
      <c r="F860" s="118" t="s">
        <v>2137</v>
      </c>
      <c r="G860" s="71">
        <v>49</v>
      </c>
      <c r="H860" s="114" t="str">
        <f t="shared" si="28"/>
        <v/>
      </c>
      <c r="I860" s="211">
        <v>8801089071330</v>
      </c>
    </row>
    <row r="861" spans="2:9" ht="30" x14ac:dyDescent="0.25">
      <c r="B861" s="66" t="s">
        <v>92</v>
      </c>
      <c r="C861" s="92" t="s">
        <v>2138</v>
      </c>
      <c r="D861" s="95" t="s">
        <v>97</v>
      </c>
      <c r="E861" s="113"/>
      <c r="F861" s="274" t="s">
        <v>2139</v>
      </c>
      <c r="G861" s="71">
        <v>49</v>
      </c>
      <c r="H861" s="114" t="str">
        <f t="shared" si="28"/>
        <v/>
      </c>
      <c r="I861" s="211">
        <v>8801089133526</v>
      </c>
    </row>
    <row r="862" spans="2:9" ht="30" x14ac:dyDescent="0.25">
      <c r="B862" s="66" t="s">
        <v>92</v>
      </c>
      <c r="C862" s="92" t="s">
        <v>2140</v>
      </c>
      <c r="D862" s="95" t="s">
        <v>97</v>
      </c>
      <c r="E862" s="113"/>
      <c r="F862" s="118" t="s">
        <v>2141</v>
      </c>
      <c r="G862" s="71">
        <v>49</v>
      </c>
      <c r="H862" s="114" t="str">
        <f t="shared" si="28"/>
        <v/>
      </c>
      <c r="I862" s="211">
        <v>8801089071316</v>
      </c>
    </row>
    <row r="863" spans="2:9" ht="30" x14ac:dyDescent="0.25">
      <c r="B863" s="66" t="s">
        <v>92</v>
      </c>
      <c r="C863" s="92" t="s">
        <v>2142</v>
      </c>
      <c r="D863" s="95" t="s">
        <v>97</v>
      </c>
      <c r="E863" s="113"/>
      <c r="F863" s="93" t="s">
        <v>2143</v>
      </c>
      <c r="G863" s="71">
        <v>49</v>
      </c>
      <c r="H863" s="114" t="str">
        <f t="shared" si="28"/>
        <v/>
      </c>
      <c r="I863" s="139" t="s">
        <v>2144</v>
      </c>
    </row>
    <row r="864" spans="2:9" ht="45.6" x14ac:dyDescent="0.25">
      <c r="B864" s="144" t="s">
        <v>92</v>
      </c>
      <c r="C864" s="279" t="s">
        <v>2145</v>
      </c>
      <c r="D864" s="35" t="s">
        <v>97</v>
      </c>
      <c r="E864" s="189" t="s">
        <v>388</v>
      </c>
      <c r="F864" s="281" t="s">
        <v>2146</v>
      </c>
      <c r="G864" s="147">
        <v>49</v>
      </c>
      <c r="H864" s="114" t="str">
        <f t="shared" si="28"/>
        <v/>
      </c>
      <c r="I864" s="278">
        <v>8801089071538</v>
      </c>
    </row>
    <row r="865" spans="2:9" ht="15" x14ac:dyDescent="0.25">
      <c r="B865" s="66" t="s">
        <v>92</v>
      </c>
      <c r="C865" s="92" t="s">
        <v>2147</v>
      </c>
      <c r="D865" s="95" t="s">
        <v>97</v>
      </c>
      <c r="E865" s="113"/>
      <c r="F865" s="93" t="s">
        <v>2148</v>
      </c>
      <c r="G865" s="71">
        <v>49</v>
      </c>
      <c r="H865" s="114" t="str">
        <f t="shared" si="28"/>
        <v/>
      </c>
      <c r="I865" s="211">
        <v>6950207323928</v>
      </c>
    </row>
    <row r="866" spans="2:9" ht="15" x14ac:dyDescent="0.25">
      <c r="B866" s="32" t="s">
        <v>92</v>
      </c>
      <c r="C866" s="15" t="s">
        <v>96</v>
      </c>
      <c r="D866" s="23" t="s">
        <v>97</v>
      </c>
      <c r="E866" s="32"/>
      <c r="F866" s="205" t="s">
        <v>98</v>
      </c>
      <c r="G866" s="26">
        <v>49</v>
      </c>
      <c r="H866" s="127" t="str">
        <f t="shared" si="28"/>
        <v/>
      </c>
      <c r="I866" s="27" t="s">
        <v>99</v>
      </c>
    </row>
    <row r="867" spans="2:9" ht="30" x14ac:dyDescent="0.25">
      <c r="B867" s="66" t="s">
        <v>92</v>
      </c>
      <c r="C867" s="92" t="s">
        <v>2149</v>
      </c>
      <c r="D867" s="95" t="s">
        <v>97</v>
      </c>
      <c r="E867" s="96" t="s">
        <v>2150</v>
      </c>
      <c r="F867" s="118" t="s">
        <v>2151</v>
      </c>
      <c r="G867" s="71">
        <v>49</v>
      </c>
      <c r="H867" s="114" t="str">
        <f t="shared" si="28"/>
        <v/>
      </c>
      <c r="I867" s="211">
        <v>8801089167996</v>
      </c>
    </row>
    <row r="868" spans="2:9" ht="15" x14ac:dyDescent="0.25">
      <c r="B868" s="66" t="s">
        <v>92</v>
      </c>
      <c r="C868" s="92" t="s">
        <v>2152</v>
      </c>
      <c r="D868" s="95" t="s">
        <v>97</v>
      </c>
      <c r="E868" s="96"/>
      <c r="F868" s="86" t="s">
        <v>2153</v>
      </c>
      <c r="G868" s="71">
        <v>34</v>
      </c>
      <c r="H868" s="114" t="str">
        <f t="shared" si="28"/>
        <v/>
      </c>
      <c r="I868" s="104">
        <v>8801089190833</v>
      </c>
    </row>
    <row r="869" spans="2:9" ht="15" x14ac:dyDescent="0.25">
      <c r="B869" s="66" t="s">
        <v>92</v>
      </c>
      <c r="C869" s="92" t="s">
        <v>2154</v>
      </c>
      <c r="D869" s="95" t="s">
        <v>97</v>
      </c>
      <c r="E869" s="96"/>
      <c r="F869" s="214" t="s">
        <v>2155</v>
      </c>
      <c r="G869" s="71">
        <v>49</v>
      </c>
      <c r="H869" s="114" t="str">
        <f t="shared" si="28"/>
        <v/>
      </c>
      <c r="I869" s="104">
        <v>8801089167767</v>
      </c>
    </row>
    <row r="870" spans="2:9" ht="30" x14ac:dyDescent="0.25">
      <c r="B870" s="66" t="s">
        <v>92</v>
      </c>
      <c r="C870" s="92" t="s">
        <v>2156</v>
      </c>
      <c r="D870" s="95" t="s">
        <v>2157</v>
      </c>
      <c r="E870" s="96"/>
      <c r="F870" s="93" t="s">
        <v>2158</v>
      </c>
      <c r="G870" s="71">
        <v>45</v>
      </c>
      <c r="H870" s="114" t="str">
        <f t="shared" si="28"/>
        <v/>
      </c>
      <c r="I870" s="211">
        <v>849688014304</v>
      </c>
    </row>
    <row r="871" spans="2:9" ht="15" x14ac:dyDescent="0.25">
      <c r="B871" s="66" t="s">
        <v>92</v>
      </c>
      <c r="C871" s="92" t="s">
        <v>2159</v>
      </c>
      <c r="D871" s="95" t="s">
        <v>97</v>
      </c>
      <c r="E871" s="113"/>
      <c r="F871" s="93" t="s">
        <v>2160</v>
      </c>
      <c r="G871" s="71">
        <v>49</v>
      </c>
      <c r="H871" s="114" t="str">
        <f t="shared" si="28"/>
        <v/>
      </c>
      <c r="I871" s="211">
        <v>8801089133557</v>
      </c>
    </row>
    <row r="872" spans="2:9" ht="30" x14ac:dyDescent="0.25">
      <c r="B872" s="66" t="s">
        <v>92</v>
      </c>
      <c r="C872" s="92" t="s">
        <v>2161</v>
      </c>
      <c r="D872" s="95" t="s">
        <v>2162</v>
      </c>
      <c r="E872" s="113"/>
      <c r="F872" s="93" t="s">
        <v>2163</v>
      </c>
      <c r="G872" s="71">
        <v>79</v>
      </c>
      <c r="H872" s="114" t="str">
        <f t="shared" si="28"/>
        <v/>
      </c>
      <c r="I872" s="211">
        <v>6950207314353</v>
      </c>
    </row>
    <row r="873" spans="2:9" ht="15" x14ac:dyDescent="0.25">
      <c r="B873" s="66" t="s">
        <v>112</v>
      </c>
      <c r="C873" s="83" t="s">
        <v>2164</v>
      </c>
      <c r="D873" s="84" t="s">
        <v>97</v>
      </c>
      <c r="E873" s="85"/>
      <c r="F873" s="93" t="s">
        <v>2165</v>
      </c>
      <c r="G873" s="71">
        <v>75</v>
      </c>
      <c r="H873" s="114" t="str">
        <f t="shared" si="28"/>
        <v/>
      </c>
      <c r="I873" s="211">
        <v>8801089179760</v>
      </c>
    </row>
    <row r="874" spans="2:9" ht="45" x14ac:dyDescent="0.25">
      <c r="B874" s="66" t="s">
        <v>92</v>
      </c>
      <c r="C874" s="92" t="s">
        <v>2166</v>
      </c>
      <c r="D874" s="95" t="s">
        <v>97</v>
      </c>
      <c r="E874" s="81"/>
      <c r="F874" s="125" t="s">
        <v>2167</v>
      </c>
      <c r="G874" s="71">
        <v>34</v>
      </c>
      <c r="H874" s="114" t="str">
        <f t="shared" si="28"/>
        <v/>
      </c>
      <c r="I874" s="211">
        <v>8801089088413</v>
      </c>
    </row>
    <row r="875" spans="2:9" ht="30" x14ac:dyDescent="0.25">
      <c r="B875" s="66" t="s">
        <v>92</v>
      </c>
      <c r="C875" s="92" t="s">
        <v>2168</v>
      </c>
      <c r="D875" s="95" t="s">
        <v>97</v>
      </c>
      <c r="E875" s="81"/>
      <c r="F875" s="93" t="s">
        <v>2169</v>
      </c>
      <c r="G875" s="71">
        <v>34</v>
      </c>
      <c r="H875" s="114" t="str">
        <f t="shared" si="28"/>
        <v/>
      </c>
      <c r="I875" s="211">
        <v>8801089133564</v>
      </c>
    </row>
    <row r="876" spans="2:9" ht="15" x14ac:dyDescent="0.25">
      <c r="B876" s="66" t="s">
        <v>92</v>
      </c>
      <c r="C876" s="83" t="s">
        <v>2170</v>
      </c>
      <c r="D876" s="95" t="s">
        <v>97</v>
      </c>
      <c r="E876" s="69"/>
      <c r="F876" s="183" t="s">
        <v>2171</v>
      </c>
      <c r="G876" s="115">
        <v>50</v>
      </c>
      <c r="H876" s="114" t="str">
        <f t="shared" si="28"/>
        <v/>
      </c>
      <c r="I876" s="211">
        <v>8801089162496</v>
      </c>
    </row>
    <row r="877" spans="2:9" ht="15" x14ac:dyDescent="0.25">
      <c r="B877" s="66" t="s">
        <v>92</v>
      </c>
      <c r="C877" s="83" t="s">
        <v>2172</v>
      </c>
      <c r="D877" s="95" t="s">
        <v>97</v>
      </c>
      <c r="E877" s="69"/>
      <c r="F877" s="118" t="s">
        <v>2173</v>
      </c>
      <c r="G877" s="71">
        <v>75</v>
      </c>
      <c r="H877" s="114" t="str">
        <f t="shared" si="28"/>
        <v/>
      </c>
      <c r="I877" s="211">
        <v>8801089179807</v>
      </c>
    </row>
    <row r="878" spans="2:9" ht="45" x14ac:dyDescent="0.25">
      <c r="B878" s="66" t="s">
        <v>92</v>
      </c>
      <c r="C878" s="83" t="s">
        <v>2174</v>
      </c>
      <c r="D878" s="95" t="s">
        <v>97</v>
      </c>
      <c r="E878" s="69"/>
      <c r="F878" s="183" t="s">
        <v>2175</v>
      </c>
      <c r="G878" s="115">
        <v>50</v>
      </c>
      <c r="H878" s="114" t="str">
        <f t="shared" si="28"/>
        <v/>
      </c>
      <c r="I878" s="211">
        <v>8801089162489</v>
      </c>
    </row>
    <row r="879" spans="2:9" ht="15" x14ac:dyDescent="0.25">
      <c r="B879" s="66" t="s">
        <v>92</v>
      </c>
      <c r="C879" s="83" t="s">
        <v>2176</v>
      </c>
      <c r="D879" s="95" t="s">
        <v>97</v>
      </c>
      <c r="E879" s="69"/>
      <c r="F879" s="183" t="s">
        <v>2177</v>
      </c>
      <c r="G879" s="71">
        <v>50</v>
      </c>
      <c r="H879" s="114" t="str">
        <f t="shared" si="28"/>
        <v/>
      </c>
      <c r="I879" s="211">
        <v>8801089162472</v>
      </c>
    </row>
    <row r="880" spans="2:9" ht="30" x14ac:dyDescent="0.25">
      <c r="B880" s="66" t="s">
        <v>92</v>
      </c>
      <c r="C880" s="83" t="s">
        <v>2178</v>
      </c>
      <c r="D880" s="95" t="s">
        <v>97</v>
      </c>
      <c r="E880" s="69"/>
      <c r="F880" s="183" t="s">
        <v>2179</v>
      </c>
      <c r="G880" s="71">
        <v>50</v>
      </c>
      <c r="H880" s="114" t="str">
        <f t="shared" si="28"/>
        <v/>
      </c>
      <c r="I880" s="211">
        <v>8801089162465</v>
      </c>
    </row>
    <row r="881" spans="2:9" ht="15.6" x14ac:dyDescent="0.25">
      <c r="B881" s="66" t="s">
        <v>92</v>
      </c>
      <c r="C881" s="83" t="s">
        <v>2180</v>
      </c>
      <c r="D881" s="85" t="s">
        <v>2181</v>
      </c>
      <c r="E881" s="69"/>
      <c r="F881" s="93" t="s">
        <v>2182</v>
      </c>
      <c r="G881" s="71">
        <v>50</v>
      </c>
      <c r="H881" s="114" t="str">
        <f t="shared" si="28"/>
        <v/>
      </c>
      <c r="I881" s="211">
        <v>8801089161734</v>
      </c>
    </row>
    <row r="882" spans="2:9" ht="15.6" x14ac:dyDescent="0.25">
      <c r="B882" s="66" t="s">
        <v>92</v>
      </c>
      <c r="C882" s="83" t="s">
        <v>2183</v>
      </c>
      <c r="D882" s="84" t="s">
        <v>2181</v>
      </c>
      <c r="E882" s="69"/>
      <c r="F882" s="93" t="s">
        <v>2184</v>
      </c>
      <c r="G882" s="71">
        <v>50</v>
      </c>
      <c r="H882" s="114" t="str">
        <f>IF($H$3=0,"",G882-($H$3*G882/100))</f>
        <v/>
      </c>
      <c r="I882" s="211">
        <v>8801089161741</v>
      </c>
    </row>
    <row r="883" spans="2:9" ht="15" x14ac:dyDescent="0.25">
      <c r="B883" s="73" t="s">
        <v>92</v>
      </c>
      <c r="C883" s="77" t="s">
        <v>2185</v>
      </c>
      <c r="D883" s="75" t="s">
        <v>2186</v>
      </c>
      <c r="E883" s="99"/>
      <c r="F883" s="102" t="s">
        <v>2187</v>
      </c>
      <c r="G883" s="79">
        <v>79</v>
      </c>
      <c r="H883" s="127" t="str">
        <f t="shared" si="28"/>
        <v/>
      </c>
      <c r="I883" s="103">
        <v>8801089193261</v>
      </c>
    </row>
    <row r="884" spans="2:9" ht="15" x14ac:dyDescent="0.25">
      <c r="B884" s="66" t="s">
        <v>92</v>
      </c>
      <c r="C884" s="93" t="s">
        <v>2188</v>
      </c>
      <c r="D884" s="95" t="s">
        <v>2189</v>
      </c>
      <c r="E884" s="84"/>
      <c r="F884" s="90" t="s">
        <v>2190</v>
      </c>
      <c r="G884" s="71">
        <v>30</v>
      </c>
      <c r="H884" s="114" t="str">
        <f t="shared" si="28"/>
        <v/>
      </c>
      <c r="I884" s="211">
        <v>8801089099754</v>
      </c>
    </row>
    <row r="885" spans="2:9" ht="30" x14ac:dyDescent="0.25">
      <c r="B885" s="66" t="s">
        <v>92</v>
      </c>
      <c r="C885" s="143" t="s">
        <v>2191</v>
      </c>
      <c r="D885" s="95" t="s">
        <v>2189</v>
      </c>
      <c r="E885" s="84"/>
      <c r="F885" s="90" t="s">
        <v>2192</v>
      </c>
      <c r="G885" s="71">
        <v>30</v>
      </c>
      <c r="H885" s="114" t="str">
        <f t="shared" si="28"/>
        <v/>
      </c>
      <c r="I885" s="211">
        <v>8801089099730</v>
      </c>
    </row>
    <row r="886" spans="2:9" ht="30" x14ac:dyDescent="0.25">
      <c r="B886" s="66" t="s">
        <v>92</v>
      </c>
      <c r="C886" s="143" t="s">
        <v>2193</v>
      </c>
      <c r="D886" s="95" t="s">
        <v>2189</v>
      </c>
      <c r="E886" s="84"/>
      <c r="F886" s="169" t="s">
        <v>2194</v>
      </c>
      <c r="G886" s="71">
        <v>30</v>
      </c>
      <c r="H886" s="114" t="str">
        <f t="shared" si="28"/>
        <v/>
      </c>
      <c r="I886" s="211">
        <v>8801089167200</v>
      </c>
    </row>
    <row r="887" spans="2:9" ht="15" x14ac:dyDescent="0.25">
      <c r="B887" s="66" t="s">
        <v>92</v>
      </c>
      <c r="C887" s="83" t="s">
        <v>2195</v>
      </c>
      <c r="D887" s="84" t="s">
        <v>2196</v>
      </c>
      <c r="E887" s="69"/>
      <c r="F887" s="86" t="s">
        <v>2197</v>
      </c>
      <c r="G887" s="115">
        <v>49</v>
      </c>
      <c r="H887" s="114" t="str">
        <f t="shared" si="28"/>
        <v/>
      </c>
      <c r="I887" s="282" t="s">
        <v>2198</v>
      </c>
    </row>
    <row r="888" spans="2:9" ht="30" x14ac:dyDescent="0.25">
      <c r="B888" s="66" t="s">
        <v>92</v>
      </c>
      <c r="C888" s="121" t="s">
        <v>2199</v>
      </c>
      <c r="D888" s="95" t="s">
        <v>2200</v>
      </c>
      <c r="E888" s="84"/>
      <c r="F888" s="93" t="s">
        <v>2201</v>
      </c>
      <c r="G888" s="71">
        <v>25</v>
      </c>
      <c r="H888" s="114" t="str">
        <f>IF($H$3=0,"",G888-($H$3*G888/100))</f>
        <v/>
      </c>
      <c r="I888" s="211">
        <v>8801089094667</v>
      </c>
    </row>
    <row r="889" spans="2:9" ht="30" x14ac:dyDescent="0.25">
      <c r="B889" s="106" t="s">
        <v>92</v>
      </c>
      <c r="C889" s="107" t="s">
        <v>2202</v>
      </c>
      <c r="D889" s="108" t="s">
        <v>2200</v>
      </c>
      <c r="E889" s="109"/>
      <c r="F889" s="110" t="s">
        <v>2203</v>
      </c>
      <c r="G889" s="111">
        <v>49</v>
      </c>
      <c r="H889" s="127" t="str">
        <f t="shared" si="28"/>
        <v/>
      </c>
      <c r="I889" s="112">
        <v>8801089198792</v>
      </c>
    </row>
    <row r="890" spans="2:9" ht="30" x14ac:dyDescent="0.25">
      <c r="B890" s="66" t="s">
        <v>92</v>
      </c>
      <c r="C890" s="92" t="s">
        <v>2204</v>
      </c>
      <c r="D890" s="95" t="s">
        <v>2200</v>
      </c>
      <c r="E890" s="113"/>
      <c r="F890" s="118" t="s">
        <v>2205</v>
      </c>
      <c r="G890" s="71">
        <v>59</v>
      </c>
      <c r="H890" s="114" t="str">
        <f t="shared" si="28"/>
        <v/>
      </c>
      <c r="I890" s="211">
        <v>8801089071224</v>
      </c>
    </row>
    <row r="891" spans="2:9" ht="30" x14ac:dyDescent="0.25">
      <c r="B891" s="66" t="s">
        <v>92</v>
      </c>
      <c r="C891" s="92" t="s">
        <v>2206</v>
      </c>
      <c r="D891" s="95" t="s">
        <v>94</v>
      </c>
      <c r="E891" s="113"/>
      <c r="F891" s="93" t="s">
        <v>2207</v>
      </c>
      <c r="G891" s="71">
        <v>80</v>
      </c>
      <c r="H891" s="114" t="str">
        <f t="shared" si="28"/>
        <v/>
      </c>
      <c r="I891" s="104">
        <v>8801089190789</v>
      </c>
    </row>
    <row r="892" spans="2:9" ht="30" x14ac:dyDescent="0.25">
      <c r="B892" s="66" t="s">
        <v>92</v>
      </c>
      <c r="C892" s="92" t="s">
        <v>2208</v>
      </c>
      <c r="D892" s="95" t="s">
        <v>94</v>
      </c>
      <c r="E892" s="113"/>
      <c r="F892" s="93" t="s">
        <v>2209</v>
      </c>
      <c r="G892" s="71">
        <v>75</v>
      </c>
      <c r="H892" s="114" t="str">
        <f t="shared" si="28"/>
        <v/>
      </c>
      <c r="I892" s="104">
        <v>8801089190772</v>
      </c>
    </row>
    <row r="893" spans="2:9" ht="30" x14ac:dyDescent="0.25">
      <c r="B893" s="66" t="s">
        <v>92</v>
      </c>
      <c r="C893" s="92" t="s">
        <v>2210</v>
      </c>
      <c r="D893" s="95" t="s">
        <v>94</v>
      </c>
      <c r="E893" s="113"/>
      <c r="F893" s="93" t="s">
        <v>2211</v>
      </c>
      <c r="G893" s="71">
        <v>75</v>
      </c>
      <c r="H893" s="114" t="str">
        <f t="shared" si="28"/>
        <v/>
      </c>
      <c r="I893" s="104">
        <v>8801089190796</v>
      </c>
    </row>
    <row r="894" spans="2:9" ht="15" x14ac:dyDescent="0.25">
      <c r="B894" s="66" t="s">
        <v>92</v>
      </c>
      <c r="C894" s="92" t="s">
        <v>2212</v>
      </c>
      <c r="D894" s="95" t="s">
        <v>94</v>
      </c>
      <c r="E894" s="113"/>
      <c r="F894" s="183" t="s">
        <v>2213</v>
      </c>
      <c r="G894" s="71">
        <v>75</v>
      </c>
      <c r="H894" s="114" t="str">
        <f t="shared" si="28"/>
        <v/>
      </c>
      <c r="I894" s="211">
        <v>8801089130136</v>
      </c>
    </row>
    <row r="895" spans="2:9" ht="15" x14ac:dyDescent="0.25">
      <c r="B895" s="66" t="s">
        <v>92</v>
      </c>
      <c r="C895" s="92" t="s">
        <v>2214</v>
      </c>
      <c r="D895" s="95" t="s">
        <v>94</v>
      </c>
      <c r="E895" s="113"/>
      <c r="F895" s="183" t="s">
        <v>2215</v>
      </c>
      <c r="G895" s="71">
        <v>100</v>
      </c>
      <c r="H895" s="114" t="str">
        <f t="shared" si="28"/>
        <v/>
      </c>
      <c r="I895" s="211">
        <v>8801089130181</v>
      </c>
    </row>
    <row r="896" spans="2:9" ht="30" x14ac:dyDescent="0.25">
      <c r="B896" s="32" t="s">
        <v>92</v>
      </c>
      <c r="C896" s="15" t="s">
        <v>93</v>
      </c>
      <c r="D896" s="16" t="s">
        <v>94</v>
      </c>
      <c r="E896" s="32"/>
      <c r="F896" s="17" t="s">
        <v>95</v>
      </c>
      <c r="G896" s="18">
        <v>100</v>
      </c>
      <c r="H896" s="127" t="str">
        <f t="shared" si="28"/>
        <v/>
      </c>
      <c r="I896" s="22">
        <v>8801089208231</v>
      </c>
    </row>
    <row r="897" spans="2:9" ht="15" x14ac:dyDescent="0.25">
      <c r="B897" s="66" t="s">
        <v>92</v>
      </c>
      <c r="C897" s="92" t="s">
        <v>2216</v>
      </c>
      <c r="D897" s="95" t="s">
        <v>94</v>
      </c>
      <c r="E897" s="113"/>
      <c r="F897" s="183" t="s">
        <v>2217</v>
      </c>
      <c r="G897" s="71">
        <v>80</v>
      </c>
      <c r="H897" s="114" t="str">
        <f t="shared" si="28"/>
        <v/>
      </c>
      <c r="I897" s="211">
        <v>8801089130143</v>
      </c>
    </row>
    <row r="898" spans="2:9" ht="15" x14ac:dyDescent="0.25">
      <c r="B898" s="66" t="s">
        <v>92</v>
      </c>
      <c r="C898" s="92" t="s">
        <v>2218</v>
      </c>
      <c r="D898" s="95" t="s">
        <v>94</v>
      </c>
      <c r="E898" s="113"/>
      <c r="F898" s="183" t="s">
        <v>2219</v>
      </c>
      <c r="G898" s="71">
        <v>80</v>
      </c>
      <c r="H898" s="114" t="str">
        <f t="shared" si="28"/>
        <v/>
      </c>
      <c r="I898" s="211">
        <v>8801089130174</v>
      </c>
    </row>
    <row r="899" spans="2:9" ht="15" x14ac:dyDescent="0.25">
      <c r="B899" s="66" t="s">
        <v>92</v>
      </c>
      <c r="C899" s="92" t="s">
        <v>2220</v>
      </c>
      <c r="D899" s="95" t="s">
        <v>94</v>
      </c>
      <c r="E899" s="113"/>
      <c r="F899" s="183" t="s">
        <v>2221</v>
      </c>
      <c r="G899" s="71">
        <v>75</v>
      </c>
      <c r="H899" s="114" t="str">
        <f t="shared" si="28"/>
        <v/>
      </c>
      <c r="I899" s="211">
        <v>8801089130167</v>
      </c>
    </row>
    <row r="900" spans="2:9" ht="15" x14ac:dyDescent="0.25">
      <c r="B900" s="83" t="s">
        <v>92</v>
      </c>
      <c r="C900" s="83" t="s">
        <v>2222</v>
      </c>
      <c r="D900" s="95" t="s">
        <v>94</v>
      </c>
      <c r="E900" s="81"/>
      <c r="F900" s="93" t="s">
        <v>2223</v>
      </c>
      <c r="G900" s="71">
        <v>25</v>
      </c>
      <c r="H900" s="114" t="str">
        <f t="shared" si="28"/>
        <v/>
      </c>
      <c r="I900" s="211">
        <v>8801089104564</v>
      </c>
    </row>
    <row r="901" spans="2:9" ht="15" x14ac:dyDescent="0.25">
      <c r="B901" s="83" t="s">
        <v>92</v>
      </c>
      <c r="C901" s="83" t="s">
        <v>2224</v>
      </c>
      <c r="D901" s="95" t="s">
        <v>94</v>
      </c>
      <c r="E901" s="81"/>
      <c r="F901" s="93" t="s">
        <v>2225</v>
      </c>
      <c r="G901" s="71">
        <v>25</v>
      </c>
      <c r="H901" s="114" t="str">
        <f t="shared" si="28"/>
        <v/>
      </c>
      <c r="I901" s="211">
        <v>8801089104571</v>
      </c>
    </row>
    <row r="902" spans="2:9" ht="15.6" x14ac:dyDescent="0.25">
      <c r="B902" s="83" t="s">
        <v>92</v>
      </c>
      <c r="C902" s="83" t="s">
        <v>2226</v>
      </c>
      <c r="D902" s="95" t="s">
        <v>94</v>
      </c>
      <c r="E902" s="69"/>
      <c r="F902" s="93" t="s">
        <v>2227</v>
      </c>
      <c r="G902" s="71">
        <v>25</v>
      </c>
      <c r="H902" s="114" t="str">
        <f t="shared" si="28"/>
        <v/>
      </c>
      <c r="I902" s="211">
        <v>8801089186386</v>
      </c>
    </row>
    <row r="903" spans="2:9" ht="15" x14ac:dyDescent="0.25">
      <c r="B903" s="83" t="s">
        <v>92</v>
      </c>
      <c r="C903" s="83" t="s">
        <v>2228</v>
      </c>
      <c r="D903" s="95" t="s">
        <v>94</v>
      </c>
      <c r="E903" s="81"/>
      <c r="F903" s="93" t="s">
        <v>2229</v>
      </c>
      <c r="G903" s="71">
        <v>25</v>
      </c>
      <c r="H903" s="114" t="str">
        <f t="shared" si="28"/>
        <v/>
      </c>
      <c r="I903" s="211">
        <v>8801089104649</v>
      </c>
    </row>
    <row r="904" spans="2:9" ht="15" x14ac:dyDescent="0.25">
      <c r="B904" s="83" t="s">
        <v>92</v>
      </c>
      <c r="C904" s="83" t="s">
        <v>2230</v>
      </c>
      <c r="D904" s="95" t="s">
        <v>94</v>
      </c>
      <c r="E904" s="81"/>
      <c r="F904" s="93" t="s">
        <v>2231</v>
      </c>
      <c r="G904" s="71">
        <v>45</v>
      </c>
      <c r="H904" s="114" t="str">
        <f t="shared" si="28"/>
        <v/>
      </c>
      <c r="I904" s="211">
        <v>8801089104694</v>
      </c>
    </row>
    <row r="905" spans="2:9" ht="15" x14ac:dyDescent="0.25">
      <c r="B905" s="83" t="s">
        <v>92</v>
      </c>
      <c r="C905" s="83" t="s">
        <v>2232</v>
      </c>
      <c r="D905" s="95" t="s">
        <v>94</v>
      </c>
      <c r="E905" s="81"/>
      <c r="F905" s="93" t="s">
        <v>2233</v>
      </c>
      <c r="G905" s="71">
        <v>25</v>
      </c>
      <c r="H905" s="114" t="str">
        <f t="shared" si="28"/>
        <v/>
      </c>
      <c r="I905" s="211">
        <v>8801089104700</v>
      </c>
    </row>
    <row r="906" spans="2:9" ht="15" x14ac:dyDescent="0.25">
      <c r="B906" s="83" t="s">
        <v>92</v>
      </c>
      <c r="C906" s="83" t="s">
        <v>2234</v>
      </c>
      <c r="D906" s="95" t="s">
        <v>94</v>
      </c>
      <c r="E906" s="81"/>
      <c r="F906" s="93" t="s">
        <v>2235</v>
      </c>
      <c r="G906" s="71">
        <v>25</v>
      </c>
      <c r="H906" s="114" t="str">
        <f t="shared" si="28"/>
        <v/>
      </c>
      <c r="I906" s="211">
        <v>8801089104601</v>
      </c>
    </row>
    <row r="907" spans="2:9" ht="15.6" x14ac:dyDescent="0.25">
      <c r="B907" s="83" t="s">
        <v>92</v>
      </c>
      <c r="C907" s="83" t="s">
        <v>2236</v>
      </c>
      <c r="D907" s="95" t="s">
        <v>94</v>
      </c>
      <c r="E907" s="81"/>
      <c r="F907" s="118" t="s">
        <v>2237</v>
      </c>
      <c r="G907" s="71">
        <v>35</v>
      </c>
      <c r="H907" s="114" t="str">
        <f t="shared" si="28"/>
        <v/>
      </c>
      <c r="I907" s="211">
        <v>8801089104656</v>
      </c>
    </row>
    <row r="908" spans="2:9" ht="15" x14ac:dyDescent="0.25">
      <c r="B908" s="66" t="s">
        <v>112</v>
      </c>
      <c r="C908" s="121" t="s">
        <v>2238</v>
      </c>
      <c r="D908" s="84" t="s">
        <v>94</v>
      </c>
      <c r="E908" s="85"/>
      <c r="F908" s="214" t="s">
        <v>2239</v>
      </c>
      <c r="G908" s="71">
        <v>25</v>
      </c>
      <c r="H908" s="114" t="str">
        <f t="shared" si="28"/>
        <v/>
      </c>
      <c r="I908" s="142">
        <v>8801089186423</v>
      </c>
    </row>
    <row r="909" spans="2:9" ht="15" x14ac:dyDescent="0.25">
      <c r="B909" s="66" t="s">
        <v>112</v>
      </c>
      <c r="C909" s="121" t="s">
        <v>2240</v>
      </c>
      <c r="D909" s="84" t="s">
        <v>94</v>
      </c>
      <c r="E909" s="85"/>
      <c r="F909" s="214" t="s">
        <v>2241</v>
      </c>
      <c r="G909" s="71">
        <v>25</v>
      </c>
      <c r="H909" s="114" t="str">
        <f t="shared" si="28"/>
        <v/>
      </c>
      <c r="I909" s="142">
        <v>8801089186393</v>
      </c>
    </row>
    <row r="910" spans="2:9" ht="15" x14ac:dyDescent="0.25">
      <c r="B910" s="66" t="s">
        <v>112</v>
      </c>
      <c r="C910" s="121" t="s">
        <v>2242</v>
      </c>
      <c r="D910" s="84" t="s">
        <v>94</v>
      </c>
      <c r="E910" s="85"/>
      <c r="F910" s="214" t="s">
        <v>2243</v>
      </c>
      <c r="G910" s="71">
        <v>25</v>
      </c>
      <c r="H910" s="114" t="str">
        <f t="shared" si="28"/>
        <v/>
      </c>
      <c r="I910" s="142">
        <v>8801089186805</v>
      </c>
    </row>
    <row r="911" spans="2:9" ht="15" x14ac:dyDescent="0.25">
      <c r="B911" s="66" t="s">
        <v>112</v>
      </c>
      <c r="C911" s="121" t="s">
        <v>2244</v>
      </c>
      <c r="D911" s="84" t="s">
        <v>94</v>
      </c>
      <c r="E911" s="85"/>
      <c r="F911" s="86" t="s">
        <v>2245</v>
      </c>
      <c r="G911" s="71">
        <v>25</v>
      </c>
      <c r="H911" s="114" t="str">
        <f t="shared" si="28"/>
        <v/>
      </c>
      <c r="I911" s="142">
        <v>8801089186812</v>
      </c>
    </row>
    <row r="912" spans="2:9" ht="15" x14ac:dyDescent="0.25">
      <c r="B912" s="144" t="s">
        <v>92</v>
      </c>
      <c r="C912" s="279" t="s">
        <v>2246</v>
      </c>
      <c r="D912" s="35" t="s">
        <v>94</v>
      </c>
      <c r="E912" s="189" t="s">
        <v>388</v>
      </c>
      <c r="F912" s="28" t="s">
        <v>2247</v>
      </c>
      <c r="G912" s="147">
        <v>69</v>
      </c>
      <c r="H912" s="114" t="str">
        <f t="shared" si="28"/>
        <v/>
      </c>
      <c r="I912" s="278">
        <v>8801089072030</v>
      </c>
    </row>
    <row r="913" spans="1:9" ht="15" x14ac:dyDescent="0.25">
      <c r="B913" s="66" t="s">
        <v>92</v>
      </c>
      <c r="C913" s="92" t="s">
        <v>2248</v>
      </c>
      <c r="D913" s="95" t="s">
        <v>94</v>
      </c>
      <c r="E913" s="95"/>
      <c r="F913" s="118" t="s">
        <v>2249</v>
      </c>
      <c r="G913" s="71">
        <v>69</v>
      </c>
      <c r="H913" s="114" t="str">
        <f t="shared" si="28"/>
        <v/>
      </c>
      <c r="I913" s="211">
        <v>8801089072023</v>
      </c>
    </row>
    <row r="914" spans="1:9" ht="15" x14ac:dyDescent="0.25">
      <c r="B914" s="66" t="s">
        <v>92</v>
      </c>
      <c r="C914" s="92" t="s">
        <v>2250</v>
      </c>
      <c r="D914" s="95" t="s">
        <v>94</v>
      </c>
      <c r="E914" s="95"/>
      <c r="F914" s="118" t="s">
        <v>2251</v>
      </c>
      <c r="G914" s="71">
        <v>39</v>
      </c>
      <c r="H914" s="114" t="str">
        <f t="shared" si="28"/>
        <v/>
      </c>
      <c r="I914" s="211">
        <v>6950207336782</v>
      </c>
    </row>
    <row r="915" spans="1:9" ht="15" x14ac:dyDescent="0.25">
      <c r="B915" s="66" t="s">
        <v>92</v>
      </c>
      <c r="C915" s="92" t="s">
        <v>2252</v>
      </c>
      <c r="D915" s="95" t="s">
        <v>94</v>
      </c>
      <c r="E915" s="95"/>
      <c r="F915" s="93" t="s">
        <v>2253</v>
      </c>
      <c r="G915" s="71">
        <v>39</v>
      </c>
      <c r="H915" s="114" t="str">
        <f t="shared" si="28"/>
        <v/>
      </c>
      <c r="I915" s="211">
        <v>6950207334450</v>
      </c>
    </row>
    <row r="916" spans="1:9" ht="15" x14ac:dyDescent="0.25">
      <c r="B916" s="66" t="s">
        <v>92</v>
      </c>
      <c r="C916" s="92" t="s">
        <v>2254</v>
      </c>
      <c r="D916" s="95" t="s">
        <v>94</v>
      </c>
      <c r="E916" s="95"/>
      <c r="F916" s="118" t="s">
        <v>5623</v>
      </c>
      <c r="G916" s="71">
        <v>99</v>
      </c>
      <c r="H916" s="114" t="str">
        <f t="shared" si="28"/>
        <v/>
      </c>
      <c r="I916" s="211">
        <v>6950207330384</v>
      </c>
    </row>
    <row r="917" spans="1:9" ht="15" x14ac:dyDescent="0.25">
      <c r="B917" s="66" t="s">
        <v>92</v>
      </c>
      <c r="C917" s="92" t="s">
        <v>2255</v>
      </c>
      <c r="D917" s="95" t="s">
        <v>94</v>
      </c>
      <c r="E917" s="95"/>
      <c r="F917" s="118" t="s">
        <v>2256</v>
      </c>
      <c r="G917" s="71">
        <v>139</v>
      </c>
      <c r="H917" s="114" t="str">
        <f t="shared" si="28"/>
        <v/>
      </c>
      <c r="I917" s="211">
        <v>6950207330407</v>
      </c>
    </row>
    <row r="918" spans="1:9" ht="15" x14ac:dyDescent="0.25">
      <c r="B918" s="66" t="s">
        <v>92</v>
      </c>
      <c r="C918" s="92" t="s">
        <v>2257</v>
      </c>
      <c r="D918" s="95" t="s">
        <v>94</v>
      </c>
      <c r="E918" s="95"/>
      <c r="F918" s="214" t="s">
        <v>2258</v>
      </c>
      <c r="G918" s="71">
        <v>35</v>
      </c>
      <c r="H918" s="114" t="str">
        <f t="shared" si="28"/>
        <v/>
      </c>
      <c r="I918" s="211">
        <v>8801089186409</v>
      </c>
    </row>
    <row r="919" spans="1:9" ht="30" x14ac:dyDescent="0.25">
      <c r="B919" s="66" t="s">
        <v>92</v>
      </c>
      <c r="C919" s="169" t="s">
        <v>2259</v>
      </c>
      <c r="D919" s="95" t="s">
        <v>2181</v>
      </c>
      <c r="E919" s="95"/>
      <c r="F919" s="214" t="s">
        <v>2260</v>
      </c>
      <c r="G919" s="71">
        <v>25</v>
      </c>
      <c r="H919" s="114" t="str">
        <f t="shared" si="28"/>
        <v/>
      </c>
      <c r="I919" s="142">
        <v>8801089132444</v>
      </c>
    </row>
    <row r="920" spans="1:9" ht="15" x14ac:dyDescent="0.25">
      <c r="B920" s="66" t="s">
        <v>92</v>
      </c>
      <c r="C920" s="169" t="s">
        <v>2261</v>
      </c>
      <c r="D920" s="95" t="s">
        <v>2181</v>
      </c>
      <c r="E920" s="95"/>
      <c r="F920" s="283" t="s">
        <v>2262</v>
      </c>
      <c r="G920" s="71">
        <v>25</v>
      </c>
      <c r="H920" s="114" t="str">
        <f t="shared" si="28"/>
        <v/>
      </c>
      <c r="I920" s="116">
        <v>8801089132451</v>
      </c>
    </row>
    <row r="921" spans="1:9" ht="15" x14ac:dyDescent="0.25">
      <c r="B921" s="66" t="s">
        <v>92</v>
      </c>
      <c r="C921" s="92" t="s">
        <v>2263</v>
      </c>
      <c r="D921" s="95" t="s">
        <v>2264</v>
      </c>
      <c r="E921" s="113"/>
      <c r="F921" s="93" t="s">
        <v>2265</v>
      </c>
      <c r="G921" s="71">
        <v>25</v>
      </c>
      <c r="H921" s="114" t="str">
        <f t="shared" si="28"/>
        <v/>
      </c>
      <c r="I921" s="97">
        <v>8801089192813</v>
      </c>
    </row>
    <row r="922" spans="1:9" ht="15" x14ac:dyDescent="0.25">
      <c r="B922" s="66" t="s">
        <v>92</v>
      </c>
      <c r="C922" s="92" t="s">
        <v>2266</v>
      </c>
      <c r="D922" s="95" t="s">
        <v>2267</v>
      </c>
      <c r="E922" s="95"/>
      <c r="F922" s="93" t="s">
        <v>2268</v>
      </c>
      <c r="G922" s="71">
        <v>250</v>
      </c>
      <c r="H922" s="114" t="str">
        <f t="shared" si="28"/>
        <v/>
      </c>
      <c r="I922" s="113" t="s">
        <v>2269</v>
      </c>
    </row>
    <row r="923" spans="1:9" ht="30" x14ac:dyDescent="0.25">
      <c r="B923" s="66" t="s">
        <v>92</v>
      </c>
      <c r="C923" s="92" t="s">
        <v>2270</v>
      </c>
      <c r="D923" s="95" t="s">
        <v>2267</v>
      </c>
      <c r="E923" s="113"/>
      <c r="F923" s="125" t="s">
        <v>2271</v>
      </c>
      <c r="G923" s="71">
        <v>79</v>
      </c>
      <c r="H923" s="114" t="str">
        <f t="shared" si="28"/>
        <v/>
      </c>
      <c r="I923" s="142">
        <v>8801089187109</v>
      </c>
    </row>
    <row r="924" spans="1:9" s="255" customFormat="1" ht="15.9" customHeight="1" x14ac:dyDescent="0.25">
      <c r="A924" s="47"/>
      <c r="B924" s="66" t="s">
        <v>92</v>
      </c>
      <c r="C924" s="66" t="s">
        <v>2272</v>
      </c>
      <c r="D924" s="284" t="s">
        <v>2273</v>
      </c>
      <c r="E924" s="266"/>
      <c r="F924" s="66" t="s">
        <v>2274</v>
      </c>
      <c r="G924" s="267">
        <v>79</v>
      </c>
      <c r="H924" s="114" t="str">
        <f t="shared" si="28"/>
        <v/>
      </c>
      <c r="I924" s="142">
        <v>8801089105288</v>
      </c>
    </row>
    <row r="925" spans="1:9" ht="15" x14ac:dyDescent="0.25">
      <c r="B925" s="82" t="s">
        <v>92</v>
      </c>
      <c r="C925" s="125" t="s">
        <v>2275</v>
      </c>
      <c r="D925" s="117" t="s">
        <v>2267</v>
      </c>
      <c r="E925" s="96"/>
      <c r="F925" s="274" t="s">
        <v>2276</v>
      </c>
      <c r="G925" s="71">
        <v>119</v>
      </c>
      <c r="H925" s="114" t="str">
        <f t="shared" ref="H925:H1013" si="29">IF($H$3=0,"",G925-($H$3*G925/100))</f>
        <v/>
      </c>
      <c r="I925" s="211">
        <v>849688005224</v>
      </c>
    </row>
    <row r="926" spans="1:9" ht="15" x14ac:dyDescent="0.25">
      <c r="B926" s="82" t="s">
        <v>92</v>
      </c>
      <c r="C926" s="125" t="s">
        <v>2277</v>
      </c>
      <c r="D926" s="117" t="s">
        <v>2267</v>
      </c>
      <c r="E926" s="167"/>
      <c r="F926" s="274" t="s">
        <v>2278</v>
      </c>
      <c r="G926" s="71">
        <v>79</v>
      </c>
      <c r="H926" s="114" t="str">
        <f t="shared" si="29"/>
        <v/>
      </c>
      <c r="I926" s="211">
        <v>6950207335822</v>
      </c>
    </row>
    <row r="927" spans="1:9" ht="15" x14ac:dyDescent="0.25">
      <c r="B927" s="82" t="s">
        <v>92</v>
      </c>
      <c r="C927" s="125" t="s">
        <v>2279</v>
      </c>
      <c r="D927" s="117" t="s">
        <v>2267</v>
      </c>
      <c r="E927" s="113"/>
      <c r="F927" s="274" t="s">
        <v>2280</v>
      </c>
      <c r="G927" s="71">
        <v>79</v>
      </c>
      <c r="H927" s="114" t="str">
        <f t="shared" si="29"/>
        <v/>
      </c>
      <c r="I927" s="211">
        <v>6950207345098</v>
      </c>
    </row>
    <row r="928" spans="1:9" ht="15" x14ac:dyDescent="0.25">
      <c r="B928" s="82" t="s">
        <v>92</v>
      </c>
      <c r="C928" s="125" t="s">
        <v>2281</v>
      </c>
      <c r="D928" s="167" t="s">
        <v>2267</v>
      </c>
      <c r="E928" s="113"/>
      <c r="F928" s="274" t="s">
        <v>2282</v>
      </c>
      <c r="G928" s="71">
        <v>79</v>
      </c>
      <c r="H928" s="114" t="str">
        <f t="shared" si="29"/>
        <v/>
      </c>
      <c r="I928" s="211">
        <v>6950207345128</v>
      </c>
    </row>
    <row r="929" spans="2:9" ht="15" x14ac:dyDescent="0.25">
      <c r="B929" s="82" t="s">
        <v>92</v>
      </c>
      <c r="C929" s="125" t="s">
        <v>2283</v>
      </c>
      <c r="D929" s="167" t="s">
        <v>2267</v>
      </c>
      <c r="E929" s="113"/>
      <c r="F929" s="125" t="s">
        <v>2284</v>
      </c>
      <c r="G929" s="71">
        <v>79</v>
      </c>
      <c r="H929" s="114" t="str">
        <f t="shared" si="29"/>
        <v/>
      </c>
      <c r="I929" s="211">
        <v>8801089166418</v>
      </c>
    </row>
    <row r="930" spans="2:9" ht="15" x14ac:dyDescent="0.25">
      <c r="B930" s="82" t="s">
        <v>92</v>
      </c>
      <c r="C930" s="125" t="s">
        <v>2285</v>
      </c>
      <c r="D930" s="167" t="s">
        <v>2267</v>
      </c>
      <c r="E930" s="113"/>
      <c r="F930" s="274" t="s">
        <v>2286</v>
      </c>
      <c r="G930" s="71">
        <v>79</v>
      </c>
      <c r="H930" s="114" t="str">
        <f t="shared" si="29"/>
        <v/>
      </c>
      <c r="I930" s="211">
        <v>6950207352492</v>
      </c>
    </row>
    <row r="931" spans="2:9" ht="15" x14ac:dyDescent="0.25">
      <c r="B931" s="66" t="s">
        <v>92</v>
      </c>
      <c r="C931" s="83" t="s">
        <v>2287</v>
      </c>
      <c r="D931" s="84" t="s">
        <v>2267</v>
      </c>
      <c r="E931" s="113"/>
      <c r="F931" s="212" t="s">
        <v>2288</v>
      </c>
      <c r="G931" s="71">
        <v>250</v>
      </c>
      <c r="H931" s="114" t="str">
        <f t="shared" si="29"/>
        <v/>
      </c>
      <c r="I931" s="211">
        <v>8801089161079</v>
      </c>
    </row>
    <row r="932" spans="2:9" ht="15" x14ac:dyDescent="0.25">
      <c r="B932" s="125" t="s">
        <v>92</v>
      </c>
      <c r="C932" s="121" t="s">
        <v>2289</v>
      </c>
      <c r="D932" s="167" t="s">
        <v>2267</v>
      </c>
      <c r="E932" s="81"/>
      <c r="F932" s="125" t="s">
        <v>2290</v>
      </c>
      <c r="G932" s="71">
        <v>79</v>
      </c>
      <c r="H932" s="114" t="str">
        <f t="shared" si="29"/>
        <v/>
      </c>
      <c r="I932" s="211">
        <v>8801089100542</v>
      </c>
    </row>
    <row r="933" spans="2:9" ht="15" x14ac:dyDescent="0.25">
      <c r="B933" s="82" t="s">
        <v>92</v>
      </c>
      <c r="C933" s="125" t="s">
        <v>2291</v>
      </c>
      <c r="D933" s="167" t="s">
        <v>2267</v>
      </c>
      <c r="E933" s="96"/>
      <c r="F933" s="274" t="s">
        <v>2292</v>
      </c>
      <c r="G933" s="71">
        <v>174</v>
      </c>
      <c r="H933" s="114" t="str">
        <f t="shared" si="29"/>
        <v/>
      </c>
      <c r="I933" s="285">
        <v>849688002025</v>
      </c>
    </row>
    <row r="934" spans="2:9" ht="15" x14ac:dyDescent="0.25">
      <c r="B934" s="172" t="s">
        <v>92</v>
      </c>
      <c r="C934" s="286" t="s">
        <v>2293</v>
      </c>
      <c r="D934" s="117" t="s">
        <v>2267</v>
      </c>
      <c r="E934" s="174"/>
      <c r="F934" s="287" t="s">
        <v>5621</v>
      </c>
      <c r="G934" s="71">
        <v>200</v>
      </c>
      <c r="H934" s="114" t="str">
        <f t="shared" si="29"/>
        <v/>
      </c>
      <c r="I934" s="254" t="s">
        <v>2294</v>
      </c>
    </row>
    <row r="935" spans="2:9" ht="15" x14ac:dyDescent="0.25">
      <c r="B935" s="66" t="s">
        <v>92</v>
      </c>
      <c r="C935" s="83" t="s">
        <v>2295</v>
      </c>
      <c r="D935" s="95" t="s">
        <v>2296</v>
      </c>
      <c r="E935" s="95"/>
      <c r="F935" s="288" t="s">
        <v>5622</v>
      </c>
      <c r="G935" s="71">
        <v>200</v>
      </c>
      <c r="H935" s="114" t="str">
        <f t="shared" si="29"/>
        <v/>
      </c>
      <c r="I935" s="116">
        <v>8801089141903</v>
      </c>
    </row>
    <row r="936" spans="2:9" ht="30" x14ac:dyDescent="0.25">
      <c r="B936" s="66" t="s">
        <v>92</v>
      </c>
      <c r="C936" s="83" t="s">
        <v>2297</v>
      </c>
      <c r="D936" s="84" t="s">
        <v>2267</v>
      </c>
      <c r="E936" s="85"/>
      <c r="F936" s="289" t="s">
        <v>2298</v>
      </c>
      <c r="G936" s="71">
        <v>79</v>
      </c>
      <c r="H936" s="114" t="str">
        <f>IF($H$3=0,"",G936-($H$3*G936/100))</f>
        <v/>
      </c>
      <c r="I936" s="142">
        <v>8801089187093</v>
      </c>
    </row>
    <row r="937" spans="2:9" ht="45" x14ac:dyDescent="0.25">
      <c r="B937" s="73" t="s">
        <v>92</v>
      </c>
      <c r="C937" s="77" t="s">
        <v>2299</v>
      </c>
      <c r="D937" s="75" t="s">
        <v>2300</v>
      </c>
      <c r="E937" s="99"/>
      <c r="F937" s="102" t="s">
        <v>2301</v>
      </c>
      <c r="G937" s="79">
        <v>125</v>
      </c>
      <c r="H937" s="127" t="str">
        <f>IF($H$3=0,"",G937-($H$3*G937/100))</f>
        <v/>
      </c>
      <c r="I937" s="103">
        <v>8801089191540</v>
      </c>
    </row>
    <row r="938" spans="2:9" ht="45" x14ac:dyDescent="0.25">
      <c r="B938" s="73" t="s">
        <v>92</v>
      </c>
      <c r="C938" s="77" t="s">
        <v>2302</v>
      </c>
      <c r="D938" s="75" t="s">
        <v>2300</v>
      </c>
      <c r="E938" s="99"/>
      <c r="F938" s="102" t="s">
        <v>2303</v>
      </c>
      <c r="G938" s="79">
        <v>79</v>
      </c>
      <c r="H938" s="127" t="str">
        <f t="shared" si="29"/>
        <v/>
      </c>
      <c r="I938" s="103">
        <v>8801089191755</v>
      </c>
    </row>
    <row r="939" spans="2:9" ht="15" x14ac:dyDescent="0.25">
      <c r="B939" s="73" t="s">
        <v>92</v>
      </c>
      <c r="C939" s="77" t="s">
        <v>2304</v>
      </c>
      <c r="D939" s="75" t="s">
        <v>2267</v>
      </c>
      <c r="E939" s="99"/>
      <c r="F939" s="102" t="s">
        <v>5620</v>
      </c>
      <c r="G939" s="79">
        <v>119</v>
      </c>
      <c r="H939" s="127" t="str">
        <f>IF($H$3=0,"",G939-($H$3*G939/100))</f>
        <v/>
      </c>
      <c r="I939" s="103">
        <v>8801089194015</v>
      </c>
    </row>
    <row r="940" spans="2:9" ht="15" x14ac:dyDescent="0.25">
      <c r="B940" s="73" t="s">
        <v>92</v>
      </c>
      <c r="C940" s="77" t="s">
        <v>2305</v>
      </c>
      <c r="D940" s="75" t="s">
        <v>2300</v>
      </c>
      <c r="E940" s="99"/>
      <c r="F940" s="102" t="s">
        <v>5614</v>
      </c>
      <c r="G940" s="79">
        <v>159</v>
      </c>
      <c r="H940" s="127" t="str">
        <f>IF($H$3=0,"",G940-($H$3*G940/100))</f>
        <v/>
      </c>
      <c r="I940" s="103">
        <v>8801089198785</v>
      </c>
    </row>
    <row r="941" spans="2:9" ht="15" x14ac:dyDescent="0.25">
      <c r="B941" s="73" t="s">
        <v>92</v>
      </c>
      <c r="C941" s="77" t="s">
        <v>2306</v>
      </c>
      <c r="D941" s="75" t="s">
        <v>2300</v>
      </c>
      <c r="E941" s="99"/>
      <c r="F941" s="102" t="s">
        <v>5625</v>
      </c>
      <c r="G941" s="79">
        <v>159</v>
      </c>
      <c r="H941" s="127" t="str">
        <f t="shared" si="29"/>
        <v/>
      </c>
      <c r="I941" s="103">
        <v>8801089196576</v>
      </c>
    </row>
    <row r="942" spans="2:9" ht="15" x14ac:dyDescent="0.25">
      <c r="B942" s="66" t="s">
        <v>92</v>
      </c>
      <c r="C942" s="83" t="s">
        <v>2307</v>
      </c>
      <c r="D942" s="84" t="s">
        <v>2267</v>
      </c>
      <c r="E942" s="85"/>
      <c r="F942" s="166" t="s">
        <v>2308</v>
      </c>
      <c r="G942" s="71">
        <v>79</v>
      </c>
      <c r="H942" s="114" t="str">
        <f t="shared" si="29"/>
        <v/>
      </c>
      <c r="I942" s="142">
        <v>8801089174468</v>
      </c>
    </row>
    <row r="943" spans="2:9" ht="15" x14ac:dyDescent="0.25">
      <c r="B943" s="151" t="s">
        <v>92</v>
      </c>
      <c r="C943" s="67" t="s">
        <v>2309</v>
      </c>
      <c r="D943" s="68" t="s">
        <v>864</v>
      </c>
      <c r="E943" s="69" t="s">
        <v>719</v>
      </c>
      <c r="F943" s="289" t="s">
        <v>2310</v>
      </c>
      <c r="G943" s="100">
        <v>325</v>
      </c>
      <c r="H943" s="114" t="str">
        <f t="shared" si="29"/>
        <v/>
      </c>
      <c r="I943" s="211">
        <v>8801089148896</v>
      </c>
    </row>
    <row r="944" spans="2:9" s="290" customFormat="1" ht="30" x14ac:dyDescent="0.25">
      <c r="B944" s="73" t="s">
        <v>92</v>
      </c>
      <c r="C944" s="215" t="s">
        <v>2311</v>
      </c>
      <c r="D944" s="98" t="s">
        <v>864</v>
      </c>
      <c r="E944" s="179"/>
      <c r="F944" s="274" t="s">
        <v>2312</v>
      </c>
      <c r="G944" s="79">
        <v>65</v>
      </c>
      <c r="H944" s="114" t="str">
        <f t="shared" si="29"/>
        <v/>
      </c>
      <c r="I944" s="217">
        <v>8801089108197</v>
      </c>
    </row>
    <row r="945" spans="2:9" ht="15" x14ac:dyDescent="0.25">
      <c r="B945" s="66" t="s">
        <v>92</v>
      </c>
      <c r="C945" s="92" t="s">
        <v>2313</v>
      </c>
      <c r="D945" s="95" t="s">
        <v>864</v>
      </c>
      <c r="E945" s="113"/>
      <c r="F945" s="93" t="s">
        <v>2314</v>
      </c>
      <c r="G945" s="71">
        <v>65</v>
      </c>
      <c r="H945" s="114" t="str">
        <f t="shared" si="29"/>
        <v/>
      </c>
      <c r="I945" s="211">
        <v>8801089174420</v>
      </c>
    </row>
    <row r="946" spans="2:9" ht="15" x14ac:dyDescent="0.25">
      <c r="B946" s="66" t="s">
        <v>92</v>
      </c>
      <c r="C946" s="83" t="s">
        <v>2315</v>
      </c>
      <c r="D946" s="84" t="s">
        <v>864</v>
      </c>
      <c r="E946" s="69"/>
      <c r="F946" s="86" t="s">
        <v>2316</v>
      </c>
      <c r="G946" s="115">
        <v>65</v>
      </c>
      <c r="H946" s="114" t="str">
        <f t="shared" si="29"/>
        <v/>
      </c>
      <c r="I946" s="211">
        <v>8801089167101</v>
      </c>
    </row>
    <row r="947" spans="2:9" ht="30" x14ac:dyDescent="0.25">
      <c r="B947" s="66" t="s">
        <v>92</v>
      </c>
      <c r="C947" s="121" t="s">
        <v>2317</v>
      </c>
      <c r="D947" s="84" t="s">
        <v>864</v>
      </c>
      <c r="E947" s="84"/>
      <c r="F947" s="118" t="s">
        <v>2318</v>
      </c>
      <c r="G947" s="71">
        <v>25</v>
      </c>
      <c r="H947" s="114" t="str">
        <f t="shared" si="29"/>
        <v/>
      </c>
      <c r="I947" s="211">
        <v>8801089093370</v>
      </c>
    </row>
    <row r="948" spans="2:9" ht="15" x14ac:dyDescent="0.25">
      <c r="B948" s="66" t="s">
        <v>112</v>
      </c>
      <c r="C948" s="83" t="s">
        <v>2319</v>
      </c>
      <c r="D948" s="84" t="s">
        <v>864</v>
      </c>
      <c r="E948" s="85"/>
      <c r="F948" s="86" t="s">
        <v>2320</v>
      </c>
      <c r="G948" s="71">
        <v>79</v>
      </c>
      <c r="H948" s="114" t="str">
        <f t="shared" si="29"/>
        <v/>
      </c>
      <c r="I948" s="211">
        <v>8801089186416</v>
      </c>
    </row>
    <row r="949" spans="2:9" ht="15" x14ac:dyDescent="0.25">
      <c r="B949" s="66" t="s">
        <v>112</v>
      </c>
      <c r="C949" s="121" t="s">
        <v>2321</v>
      </c>
      <c r="D949" s="84" t="s">
        <v>864</v>
      </c>
      <c r="E949" s="85"/>
      <c r="F949" s="86" t="s">
        <v>2322</v>
      </c>
      <c r="G949" s="71">
        <v>215</v>
      </c>
      <c r="H949" s="114" t="str">
        <f t="shared" si="29"/>
        <v/>
      </c>
      <c r="I949" s="211">
        <v>8801089166777</v>
      </c>
    </row>
    <row r="950" spans="2:9" ht="15" x14ac:dyDescent="0.25">
      <c r="B950" s="66" t="s">
        <v>92</v>
      </c>
      <c r="C950" s="121" t="s">
        <v>2323</v>
      </c>
      <c r="D950" s="84" t="s">
        <v>864</v>
      </c>
      <c r="E950" s="84"/>
      <c r="F950" s="118" t="s">
        <v>2324</v>
      </c>
      <c r="G950" s="71">
        <v>25</v>
      </c>
      <c r="H950" s="114" t="str">
        <f t="shared" si="29"/>
        <v/>
      </c>
      <c r="I950" s="211">
        <v>8801089167040</v>
      </c>
    </row>
    <row r="951" spans="2:9" ht="15" x14ac:dyDescent="0.25">
      <c r="B951" s="66" t="s">
        <v>92</v>
      </c>
      <c r="C951" s="92" t="s">
        <v>2325</v>
      </c>
      <c r="D951" s="84" t="s">
        <v>864</v>
      </c>
      <c r="E951" s="113"/>
      <c r="F951" s="93" t="s">
        <v>2326</v>
      </c>
      <c r="G951" s="71">
        <v>79</v>
      </c>
      <c r="H951" s="114" t="str">
        <f t="shared" si="29"/>
        <v/>
      </c>
      <c r="I951" s="211">
        <v>6950207314407</v>
      </c>
    </row>
    <row r="952" spans="2:9" ht="15" x14ac:dyDescent="0.25">
      <c r="B952" s="66" t="s">
        <v>92</v>
      </c>
      <c r="C952" s="83" t="s">
        <v>2327</v>
      </c>
      <c r="D952" s="84" t="s">
        <v>2328</v>
      </c>
      <c r="E952" s="69"/>
      <c r="F952" s="93" t="s">
        <v>2329</v>
      </c>
      <c r="G952" s="115">
        <v>79</v>
      </c>
      <c r="H952" s="114" t="str">
        <f t="shared" si="29"/>
        <v/>
      </c>
      <c r="I952" s="211">
        <v>8801089133540</v>
      </c>
    </row>
    <row r="953" spans="2:9" s="290" customFormat="1" ht="45" x14ac:dyDescent="0.25">
      <c r="B953" s="83" t="s">
        <v>92</v>
      </c>
      <c r="C953" s="83" t="s">
        <v>2330</v>
      </c>
      <c r="D953" s="85" t="s">
        <v>2331</v>
      </c>
      <c r="E953" s="113"/>
      <c r="F953" s="118" t="s">
        <v>2332</v>
      </c>
      <c r="G953" s="79">
        <v>625</v>
      </c>
      <c r="H953" s="114" t="str">
        <f t="shared" si="29"/>
        <v/>
      </c>
      <c r="I953" s="217">
        <v>8801089133038</v>
      </c>
    </row>
    <row r="954" spans="2:9" ht="15" x14ac:dyDescent="0.25">
      <c r="B954" s="66" t="s">
        <v>92</v>
      </c>
      <c r="C954" s="92" t="s">
        <v>2333</v>
      </c>
      <c r="D954" s="84" t="s">
        <v>864</v>
      </c>
      <c r="E954" s="113"/>
      <c r="F954" s="93" t="s">
        <v>2334</v>
      </c>
      <c r="G954" s="115">
        <v>215</v>
      </c>
      <c r="H954" s="114" t="str">
        <f t="shared" si="29"/>
        <v/>
      </c>
      <c r="I954" s="211">
        <v>8801089146298</v>
      </c>
    </row>
    <row r="955" spans="2:9" ht="30" x14ac:dyDescent="0.25">
      <c r="B955" s="66" t="s">
        <v>92</v>
      </c>
      <c r="C955" s="83" t="s">
        <v>2335</v>
      </c>
      <c r="D955" s="84" t="s">
        <v>864</v>
      </c>
      <c r="E955" s="81"/>
      <c r="F955" s="93" t="s">
        <v>2336</v>
      </c>
      <c r="G955" s="115">
        <v>215</v>
      </c>
      <c r="H955" s="114" t="str">
        <f t="shared" si="29"/>
        <v/>
      </c>
      <c r="I955" s="211">
        <v>8801089166715</v>
      </c>
    </row>
    <row r="956" spans="2:9" ht="15" x14ac:dyDescent="0.25">
      <c r="B956" s="66" t="s">
        <v>92</v>
      </c>
      <c r="C956" s="92" t="s">
        <v>2337</v>
      </c>
      <c r="D956" s="84" t="s">
        <v>864</v>
      </c>
      <c r="E956" s="113"/>
      <c r="F956" s="93" t="s">
        <v>2338</v>
      </c>
      <c r="G956" s="71">
        <v>79</v>
      </c>
      <c r="H956" s="114" t="str">
        <f t="shared" si="29"/>
        <v/>
      </c>
      <c r="I956" s="211">
        <v>6950207311758</v>
      </c>
    </row>
    <row r="957" spans="2:9" s="290" customFormat="1" ht="45" x14ac:dyDescent="0.25">
      <c r="B957" s="83" t="s">
        <v>92</v>
      </c>
      <c r="C957" s="83" t="s">
        <v>2339</v>
      </c>
      <c r="D957" s="84" t="s">
        <v>2340</v>
      </c>
      <c r="E957" s="113"/>
      <c r="F957" s="93" t="s">
        <v>2341</v>
      </c>
      <c r="G957" s="79">
        <v>625</v>
      </c>
      <c r="H957" s="114" t="str">
        <f t="shared" si="29"/>
        <v/>
      </c>
      <c r="I957" s="217">
        <v>8801089146281</v>
      </c>
    </row>
    <row r="958" spans="2:9" s="290" customFormat="1" ht="15" x14ac:dyDescent="0.25">
      <c r="B958" s="74" t="s">
        <v>92</v>
      </c>
      <c r="C958" s="74" t="s">
        <v>2342</v>
      </c>
      <c r="D958" s="157" t="s">
        <v>2343</v>
      </c>
      <c r="E958" s="179"/>
      <c r="F958" s="118" t="s">
        <v>2344</v>
      </c>
      <c r="G958" s="79">
        <v>485</v>
      </c>
      <c r="H958" s="114" t="str">
        <f t="shared" si="29"/>
        <v/>
      </c>
      <c r="I958" s="217">
        <v>8801089148230</v>
      </c>
    </row>
    <row r="959" spans="2:9" ht="45" x14ac:dyDescent="0.25">
      <c r="B959" s="66" t="s">
        <v>92</v>
      </c>
      <c r="C959" s="92" t="s">
        <v>2345</v>
      </c>
      <c r="D959" s="95" t="s">
        <v>2346</v>
      </c>
      <c r="E959" s="96" t="s">
        <v>2347</v>
      </c>
      <c r="F959" s="93" t="s">
        <v>2348</v>
      </c>
      <c r="G959" s="71">
        <v>79</v>
      </c>
      <c r="H959" s="114" t="str">
        <f t="shared" si="29"/>
        <v/>
      </c>
      <c r="I959" s="211">
        <v>6950207311734</v>
      </c>
    </row>
    <row r="960" spans="2:9" ht="15" x14ac:dyDescent="0.25">
      <c r="B960" s="66" t="s">
        <v>92</v>
      </c>
      <c r="C960" s="92" t="s">
        <v>2349</v>
      </c>
      <c r="D960" s="95" t="s">
        <v>2346</v>
      </c>
      <c r="E960" s="81"/>
      <c r="F960" s="93" t="s">
        <v>2350</v>
      </c>
      <c r="G960" s="71">
        <v>79</v>
      </c>
      <c r="H960" s="114" t="str">
        <f t="shared" si="29"/>
        <v/>
      </c>
      <c r="I960" s="211">
        <v>8801089087508</v>
      </c>
    </row>
    <row r="961" spans="2:9" s="290" customFormat="1" ht="15" x14ac:dyDescent="0.25">
      <c r="B961" s="219" t="s">
        <v>92</v>
      </c>
      <c r="C961" s="118" t="s">
        <v>2351</v>
      </c>
      <c r="D961" s="98" t="s">
        <v>2346</v>
      </c>
      <c r="E961" s="101"/>
      <c r="F961" s="221" t="s">
        <v>2352</v>
      </c>
      <c r="G961" s="79">
        <v>79</v>
      </c>
      <c r="H961" s="127" t="str">
        <f>IF($H$3=0,"",G961-($H$3*G961/100))</f>
        <v/>
      </c>
      <c r="I961" s="22">
        <v>8801089198679</v>
      </c>
    </row>
    <row r="962" spans="2:9" s="290" customFormat="1" ht="15" x14ac:dyDescent="0.25">
      <c r="B962" s="219" t="s">
        <v>92</v>
      </c>
      <c r="C962" s="118" t="s">
        <v>2353</v>
      </c>
      <c r="D962" s="98" t="s">
        <v>2346</v>
      </c>
      <c r="E962" s="101"/>
      <c r="F962" s="221" t="s">
        <v>2354</v>
      </c>
      <c r="G962" s="79">
        <v>79</v>
      </c>
      <c r="H962" s="127" t="str">
        <f t="shared" si="29"/>
        <v/>
      </c>
      <c r="I962" s="22">
        <v>8801089198693</v>
      </c>
    </row>
    <row r="963" spans="2:9" s="290" customFormat="1" ht="30" x14ac:dyDescent="0.25">
      <c r="B963" s="74" t="s">
        <v>92</v>
      </c>
      <c r="C963" s="74" t="s">
        <v>2355</v>
      </c>
      <c r="D963" s="88" t="s">
        <v>2356</v>
      </c>
      <c r="E963" s="179"/>
      <c r="F963" s="118" t="s">
        <v>2357</v>
      </c>
      <c r="G963" s="79">
        <v>110</v>
      </c>
      <c r="H963" s="127" t="str">
        <f t="shared" si="29"/>
        <v/>
      </c>
      <c r="I963" s="217">
        <v>8801089105134</v>
      </c>
    </row>
    <row r="964" spans="2:9" s="290" customFormat="1" ht="30" x14ac:dyDescent="0.25">
      <c r="B964" s="74" t="s">
        <v>92</v>
      </c>
      <c r="C964" s="74" t="s">
        <v>2358</v>
      </c>
      <c r="D964" s="98" t="s">
        <v>2346</v>
      </c>
      <c r="E964" s="99" t="s">
        <v>615</v>
      </c>
      <c r="F964" s="118" t="s">
        <v>2359</v>
      </c>
      <c r="G964" s="79">
        <v>79</v>
      </c>
      <c r="H964" s="127" t="str">
        <f t="shared" si="29"/>
        <v/>
      </c>
      <c r="I964" s="168" t="s">
        <v>2360</v>
      </c>
    </row>
    <row r="965" spans="2:9" s="290" customFormat="1" ht="15" x14ac:dyDescent="0.25">
      <c r="B965" s="73" t="s">
        <v>92</v>
      </c>
      <c r="C965" s="215" t="s">
        <v>2361</v>
      </c>
      <c r="D965" s="98" t="s">
        <v>2362</v>
      </c>
      <c r="E965" s="179"/>
      <c r="F965" s="118" t="s">
        <v>2363</v>
      </c>
      <c r="G965" s="79">
        <v>79</v>
      </c>
      <c r="H965" s="127" t="str">
        <f t="shared" si="29"/>
        <v/>
      </c>
      <c r="I965" s="217">
        <v>6950207311703</v>
      </c>
    </row>
    <row r="966" spans="2:9" s="290" customFormat="1" ht="15" x14ac:dyDescent="0.25">
      <c r="B966" s="219" t="s">
        <v>92</v>
      </c>
      <c r="C966" s="118" t="s">
        <v>2364</v>
      </c>
      <c r="D966" s="98" t="s">
        <v>2362</v>
      </c>
      <c r="E966" s="101"/>
      <c r="F966" s="221" t="s">
        <v>2365</v>
      </c>
      <c r="G966" s="79">
        <v>79</v>
      </c>
      <c r="H966" s="127" t="str">
        <f t="shared" si="29"/>
        <v/>
      </c>
      <c r="I966" s="22">
        <v>8801089198686</v>
      </c>
    </row>
    <row r="967" spans="2:9" s="290" customFormat="1" ht="30" x14ac:dyDescent="0.25">
      <c r="B967" s="74" t="s">
        <v>92</v>
      </c>
      <c r="C967" s="74" t="s">
        <v>2366</v>
      </c>
      <c r="D967" s="88" t="s">
        <v>2367</v>
      </c>
      <c r="E967" s="179"/>
      <c r="F967" s="118" t="s">
        <v>2368</v>
      </c>
      <c r="G967" s="79">
        <v>150</v>
      </c>
      <c r="H967" s="127" t="str">
        <f t="shared" si="29"/>
        <v/>
      </c>
      <c r="I967" s="217">
        <v>8801089105165</v>
      </c>
    </row>
    <row r="968" spans="2:9" s="290" customFormat="1" ht="15" x14ac:dyDescent="0.25">
      <c r="B968" s="73" t="s">
        <v>92</v>
      </c>
      <c r="C968" s="215" t="s">
        <v>2369</v>
      </c>
      <c r="D968" s="98" t="s">
        <v>2370</v>
      </c>
      <c r="E968" s="179"/>
      <c r="F968" s="118" t="s">
        <v>2371</v>
      </c>
      <c r="G968" s="79">
        <v>395</v>
      </c>
      <c r="H968" s="127" t="str">
        <f t="shared" si="29"/>
        <v/>
      </c>
      <c r="I968" s="217">
        <v>6950207311710</v>
      </c>
    </row>
    <row r="969" spans="2:9" s="290" customFormat="1" ht="30" x14ac:dyDescent="0.25">
      <c r="B969" s="73" t="s">
        <v>92</v>
      </c>
      <c r="C969" s="215" t="s">
        <v>2372</v>
      </c>
      <c r="D969" s="98" t="s">
        <v>2370</v>
      </c>
      <c r="E969" s="179"/>
      <c r="F969" s="118" t="s">
        <v>2373</v>
      </c>
      <c r="G969" s="79">
        <v>395</v>
      </c>
      <c r="H969" s="127" t="str">
        <f t="shared" si="29"/>
        <v/>
      </c>
      <c r="I969" s="168" t="s">
        <v>2374</v>
      </c>
    </row>
    <row r="970" spans="2:9" ht="15" x14ac:dyDescent="0.25">
      <c r="B970" s="66" t="s">
        <v>92</v>
      </c>
      <c r="C970" s="92" t="s">
        <v>2375</v>
      </c>
      <c r="D970" s="95" t="s">
        <v>2376</v>
      </c>
      <c r="E970" s="113"/>
      <c r="F970" s="93" t="s">
        <v>2377</v>
      </c>
      <c r="G970" s="71">
        <v>250</v>
      </c>
      <c r="H970" s="114" t="str">
        <f t="shared" si="29"/>
        <v/>
      </c>
      <c r="I970" s="291" t="s">
        <v>2378</v>
      </c>
    </row>
    <row r="971" spans="2:9" ht="15" x14ac:dyDescent="0.25">
      <c r="B971" s="66" t="s">
        <v>92</v>
      </c>
      <c r="C971" s="92" t="s">
        <v>2379</v>
      </c>
      <c r="D971" s="95" t="s">
        <v>2380</v>
      </c>
      <c r="E971" s="113"/>
      <c r="F971" s="93" t="s">
        <v>2381</v>
      </c>
      <c r="G971" s="71">
        <v>79</v>
      </c>
      <c r="H971" s="114" t="str">
        <f t="shared" si="29"/>
        <v/>
      </c>
      <c r="I971" s="291">
        <v>8801089133533</v>
      </c>
    </row>
    <row r="972" spans="2:9" ht="15" x14ac:dyDescent="0.25">
      <c r="B972" s="66" t="s">
        <v>92</v>
      </c>
      <c r="C972" s="92" t="s">
        <v>2382</v>
      </c>
      <c r="D972" s="95" t="s">
        <v>2383</v>
      </c>
      <c r="E972" s="113"/>
      <c r="F972" s="93" t="s">
        <v>2384</v>
      </c>
      <c r="G972" s="71">
        <v>30</v>
      </c>
      <c r="H972" s="114" t="str">
        <f t="shared" si="29"/>
        <v/>
      </c>
      <c r="I972" s="291" t="s">
        <v>2385</v>
      </c>
    </row>
    <row r="973" spans="2:9" ht="15" x14ac:dyDescent="0.25">
      <c r="B973" s="73" t="s">
        <v>92</v>
      </c>
      <c r="C973" s="215" t="s">
        <v>2386</v>
      </c>
      <c r="D973" s="98" t="s">
        <v>2376</v>
      </c>
      <c r="E973" s="179"/>
      <c r="F973" s="118" t="s">
        <v>2387</v>
      </c>
      <c r="G973" s="71">
        <v>79</v>
      </c>
      <c r="H973" s="114" t="str">
        <f t="shared" si="29"/>
        <v/>
      </c>
      <c r="I973" s="211">
        <v>6950207311673</v>
      </c>
    </row>
    <row r="974" spans="2:9" ht="30" x14ac:dyDescent="0.25">
      <c r="B974" s="74" t="s">
        <v>92</v>
      </c>
      <c r="C974" s="77" t="s">
        <v>2388</v>
      </c>
      <c r="D974" s="75" t="s">
        <v>2389</v>
      </c>
      <c r="E974" s="179"/>
      <c r="F974" s="102" t="s">
        <v>2390</v>
      </c>
      <c r="G974" s="115">
        <v>105</v>
      </c>
      <c r="H974" s="114" t="str">
        <f t="shared" si="29"/>
        <v/>
      </c>
      <c r="I974" s="211" t="s">
        <v>2391</v>
      </c>
    </row>
    <row r="975" spans="2:9" ht="30" x14ac:dyDescent="0.25">
      <c r="B975" s="74" t="s">
        <v>92</v>
      </c>
      <c r="C975" s="77" t="s">
        <v>2392</v>
      </c>
      <c r="D975" s="75" t="s">
        <v>2393</v>
      </c>
      <c r="E975" s="179"/>
      <c r="F975" s="102" t="s">
        <v>2394</v>
      </c>
      <c r="G975" s="115">
        <v>65</v>
      </c>
      <c r="H975" s="114" t="str">
        <f t="shared" si="29"/>
        <v/>
      </c>
      <c r="I975" s="211" t="s">
        <v>2395</v>
      </c>
    </row>
    <row r="976" spans="2:9" ht="15" x14ac:dyDescent="0.25">
      <c r="B976" s="74" t="s">
        <v>92</v>
      </c>
      <c r="C976" s="77" t="s">
        <v>2396</v>
      </c>
      <c r="D976" s="75" t="s">
        <v>2397</v>
      </c>
      <c r="E976" s="179"/>
      <c r="F976" s="102" t="s">
        <v>2398</v>
      </c>
      <c r="G976" s="115">
        <v>190</v>
      </c>
      <c r="H976" s="114" t="str">
        <f t="shared" si="29"/>
        <v/>
      </c>
      <c r="I976" s="211">
        <v>8801089143242</v>
      </c>
    </row>
    <row r="977" spans="2:9" ht="30" x14ac:dyDescent="0.25">
      <c r="B977" s="83" t="s">
        <v>92</v>
      </c>
      <c r="C977" s="67" t="s">
        <v>2399</v>
      </c>
      <c r="D977" s="68" t="s">
        <v>2400</v>
      </c>
      <c r="E977" s="113"/>
      <c r="F977" s="93" t="s">
        <v>2401</v>
      </c>
      <c r="G977" s="140">
        <v>400</v>
      </c>
      <c r="H977" s="114" t="str">
        <f t="shared" si="29"/>
        <v/>
      </c>
      <c r="I977" s="211">
        <v>849688010822</v>
      </c>
    </row>
    <row r="978" spans="2:9" ht="30" x14ac:dyDescent="0.25">
      <c r="B978" s="83" t="s">
        <v>92</v>
      </c>
      <c r="C978" s="67" t="s">
        <v>2402</v>
      </c>
      <c r="D978" s="113" t="s">
        <v>2403</v>
      </c>
      <c r="E978" s="69" t="s">
        <v>2404</v>
      </c>
      <c r="F978" s="93" t="s">
        <v>2405</v>
      </c>
      <c r="G978" s="140">
        <v>120</v>
      </c>
      <c r="H978" s="114" t="str">
        <f t="shared" si="29"/>
        <v/>
      </c>
      <c r="I978" s="211">
        <v>849688010839</v>
      </c>
    </row>
    <row r="979" spans="2:9" ht="15.6" x14ac:dyDescent="0.25">
      <c r="B979" s="106" t="s">
        <v>92</v>
      </c>
      <c r="C979" s="107" t="s">
        <v>2406</v>
      </c>
      <c r="D979" s="108" t="s">
        <v>2407</v>
      </c>
      <c r="E979" s="109"/>
      <c r="F979" s="102" t="s">
        <v>2408</v>
      </c>
      <c r="G979" s="111">
        <v>10</v>
      </c>
      <c r="H979" s="127" t="str">
        <f>IF($H$3=0,"",G979-($H$3*G979/100))</f>
        <v/>
      </c>
      <c r="I979" s="112" t="s">
        <v>2409</v>
      </c>
    </row>
    <row r="980" spans="2:9" ht="30" x14ac:dyDescent="0.25">
      <c r="B980" s="73" t="s">
        <v>92</v>
      </c>
      <c r="C980" s="220" t="s">
        <v>2410</v>
      </c>
      <c r="D980" s="98" t="s">
        <v>2411</v>
      </c>
      <c r="E980" s="76"/>
      <c r="F980" s="118" t="s">
        <v>5618</v>
      </c>
      <c r="G980" s="79">
        <v>149</v>
      </c>
      <c r="H980" s="127" t="str">
        <f t="shared" si="29"/>
        <v/>
      </c>
      <c r="I980" s="80">
        <v>8801089193995</v>
      </c>
    </row>
    <row r="981" spans="2:9" ht="30" x14ac:dyDescent="0.25">
      <c r="B981" s="219" t="s">
        <v>92</v>
      </c>
      <c r="C981" s="87" t="s">
        <v>2412</v>
      </c>
      <c r="D981" s="98" t="s">
        <v>2413</v>
      </c>
      <c r="E981" s="76"/>
      <c r="F981" s="221" t="s">
        <v>5615</v>
      </c>
      <c r="G981" s="79">
        <v>65</v>
      </c>
      <c r="H981" s="127" t="str">
        <f>IF($H$3=0,"",G981-($H$3*G981/100))</f>
        <v/>
      </c>
      <c r="I981" s="80">
        <v>8801089194022</v>
      </c>
    </row>
    <row r="982" spans="2:9" ht="30" x14ac:dyDescent="0.25">
      <c r="B982" s="219" t="s">
        <v>92</v>
      </c>
      <c r="C982" s="87" t="s">
        <v>2414</v>
      </c>
      <c r="D982" s="98" t="s">
        <v>2415</v>
      </c>
      <c r="E982" s="76"/>
      <c r="F982" s="221" t="s">
        <v>5617</v>
      </c>
      <c r="G982" s="79">
        <v>255</v>
      </c>
      <c r="H982" s="127" t="str">
        <f t="shared" si="29"/>
        <v/>
      </c>
      <c r="I982" s="80">
        <v>8801089193988</v>
      </c>
    </row>
    <row r="983" spans="2:9" ht="30" x14ac:dyDescent="0.25">
      <c r="B983" s="219" t="s">
        <v>92</v>
      </c>
      <c r="C983" s="220" t="s">
        <v>2416</v>
      </c>
      <c r="D983" s="98" t="s">
        <v>2417</v>
      </c>
      <c r="E983" s="76"/>
      <c r="F983" s="221" t="s">
        <v>5616</v>
      </c>
      <c r="G983" s="79">
        <v>435</v>
      </c>
      <c r="H983" s="127" t="str">
        <f>IF($H$3=0,"",G983-($H$3*G983/100))</f>
        <v/>
      </c>
      <c r="I983" s="80">
        <v>8801089193971</v>
      </c>
    </row>
    <row r="984" spans="2:9" ht="30" x14ac:dyDescent="0.25">
      <c r="B984" s="219" t="s">
        <v>92</v>
      </c>
      <c r="C984" s="220" t="s">
        <v>2418</v>
      </c>
      <c r="D984" s="98" t="s">
        <v>2419</v>
      </c>
      <c r="E984" s="76"/>
      <c r="F984" s="221" t="s">
        <v>5619</v>
      </c>
      <c r="G984" s="79">
        <v>119</v>
      </c>
      <c r="H984" s="127" t="str">
        <f t="shared" si="29"/>
        <v/>
      </c>
      <c r="I984" s="80">
        <v>8801089193964</v>
      </c>
    </row>
    <row r="985" spans="2:9" ht="30" x14ac:dyDescent="0.25">
      <c r="B985" s="219" t="s">
        <v>92</v>
      </c>
      <c r="C985" s="220" t="s">
        <v>2420</v>
      </c>
      <c r="D985" s="98" t="s">
        <v>874</v>
      </c>
      <c r="E985" s="76" t="s">
        <v>2421</v>
      </c>
      <c r="F985" s="221" t="s">
        <v>2422</v>
      </c>
      <c r="G985" s="79">
        <v>185</v>
      </c>
      <c r="H985" s="127" t="str">
        <f>IF($H$3=0,"",G985-($H$3*G985/100))</f>
        <v/>
      </c>
      <c r="I985" s="80">
        <v>849688016282</v>
      </c>
    </row>
    <row r="986" spans="2:9" s="290" customFormat="1" ht="15" x14ac:dyDescent="0.25">
      <c r="B986" s="73" t="s">
        <v>92</v>
      </c>
      <c r="C986" s="87" t="s">
        <v>2423</v>
      </c>
      <c r="D986" s="88" t="s">
        <v>2424</v>
      </c>
      <c r="E986" s="89"/>
      <c r="F986" s="90" t="s">
        <v>2425</v>
      </c>
      <c r="G986" s="79">
        <v>49</v>
      </c>
      <c r="H986" s="127" t="str">
        <f>IF($H$3=0,"",G986-($H$3*G986/100))</f>
        <v/>
      </c>
      <c r="I986" s="80">
        <v>8801089194312</v>
      </c>
    </row>
    <row r="987" spans="2:9" s="290" customFormat="1" ht="15" x14ac:dyDescent="0.25">
      <c r="B987" s="73" t="s">
        <v>92</v>
      </c>
      <c r="C987" s="87" t="s">
        <v>2426</v>
      </c>
      <c r="D987" s="88" t="s">
        <v>2427</v>
      </c>
      <c r="E987" s="89"/>
      <c r="F987" s="90" t="s">
        <v>2428</v>
      </c>
      <c r="G987" s="79">
        <v>34</v>
      </c>
      <c r="H987" s="127" t="str">
        <f>IF($H$3=0,"",G987-($H$3*G987/100))</f>
        <v/>
      </c>
      <c r="I987" s="80">
        <v>8801089195623</v>
      </c>
    </row>
    <row r="988" spans="2:9" s="290" customFormat="1" ht="15" x14ac:dyDescent="0.25">
      <c r="B988" s="73" t="s">
        <v>92</v>
      </c>
      <c r="C988" s="87" t="s">
        <v>2429</v>
      </c>
      <c r="D988" s="88" t="s">
        <v>2300</v>
      </c>
      <c r="E988" s="89"/>
      <c r="F988" s="90" t="s">
        <v>2430</v>
      </c>
      <c r="G988" s="79">
        <v>250</v>
      </c>
      <c r="H988" s="127" t="str">
        <f>IF($H$3=0,"",G988-($H$3*G988/100))</f>
        <v/>
      </c>
      <c r="I988" s="80">
        <v>8801089194817</v>
      </c>
    </row>
    <row r="989" spans="2:9" s="290" customFormat="1" ht="30" x14ac:dyDescent="0.25">
      <c r="B989" s="73" t="s">
        <v>92</v>
      </c>
      <c r="C989" s="268" t="s">
        <v>2431</v>
      </c>
      <c r="D989" s="88" t="s">
        <v>2300</v>
      </c>
      <c r="E989" s="76"/>
      <c r="F989" s="214" t="s">
        <v>2432</v>
      </c>
      <c r="G989" s="269">
        <v>189</v>
      </c>
      <c r="H989" s="127" t="str">
        <f>IF($H$3=0,"",G989-($H$3*G989/100))</f>
        <v/>
      </c>
      <c r="I989" s="80">
        <v>8801089192332</v>
      </c>
    </row>
    <row r="990" spans="2:9" s="290" customFormat="1" ht="15" x14ac:dyDescent="0.25">
      <c r="B990" s="73" t="s">
        <v>92</v>
      </c>
      <c r="C990" s="268" t="s">
        <v>2433</v>
      </c>
      <c r="D990" s="88" t="s">
        <v>2434</v>
      </c>
      <c r="E990" s="76"/>
      <c r="F990" s="214" t="s">
        <v>2435</v>
      </c>
      <c r="G990" s="269">
        <v>39</v>
      </c>
      <c r="H990" s="127" t="str">
        <f t="shared" si="29"/>
        <v/>
      </c>
      <c r="I990" s="80">
        <v>8801089196194</v>
      </c>
    </row>
    <row r="991" spans="2:9" s="290" customFormat="1" ht="15" x14ac:dyDescent="0.25">
      <c r="B991" s="73" t="s">
        <v>92</v>
      </c>
      <c r="C991" s="268" t="s">
        <v>2436</v>
      </c>
      <c r="D991" s="88" t="s">
        <v>2437</v>
      </c>
      <c r="E991" s="76"/>
      <c r="F991" s="292" t="s">
        <v>2438</v>
      </c>
      <c r="G991" s="269">
        <v>39</v>
      </c>
      <c r="H991" s="127" t="str">
        <f t="shared" si="29"/>
        <v/>
      </c>
      <c r="I991" s="80">
        <v>8801089196200</v>
      </c>
    </row>
    <row r="992" spans="2:9" s="290" customFormat="1" ht="31.2" x14ac:dyDescent="0.25">
      <c r="B992" s="106" t="s">
        <v>92</v>
      </c>
      <c r="C992" s="107" t="s">
        <v>2439</v>
      </c>
      <c r="D992" s="108" t="s">
        <v>2440</v>
      </c>
      <c r="E992" s="293" t="s">
        <v>2441</v>
      </c>
      <c r="F992" s="110" t="s">
        <v>2442</v>
      </c>
      <c r="G992" s="111">
        <v>95</v>
      </c>
      <c r="H992" s="127" t="str">
        <f>IF($H$3=0,"",G992-($H$3*G992/100))</f>
        <v/>
      </c>
      <c r="I992" s="112">
        <v>8801089198808</v>
      </c>
    </row>
    <row r="993" spans="2:9" ht="30" x14ac:dyDescent="0.25">
      <c r="B993" s="219" t="s">
        <v>92</v>
      </c>
      <c r="C993" s="220" t="s">
        <v>2443</v>
      </c>
      <c r="D993" s="98" t="s">
        <v>2444</v>
      </c>
      <c r="E993" s="76"/>
      <c r="F993" s="221" t="s">
        <v>2445</v>
      </c>
      <c r="G993" s="79">
        <v>130</v>
      </c>
      <c r="H993" s="127" t="str">
        <f t="shared" si="29"/>
        <v/>
      </c>
      <c r="I993" s="80">
        <v>849688016336</v>
      </c>
    </row>
    <row r="994" spans="2:9" ht="30" x14ac:dyDescent="0.25">
      <c r="B994" s="219" t="s">
        <v>92</v>
      </c>
      <c r="C994" s="220" t="s">
        <v>2446</v>
      </c>
      <c r="D994" s="98" t="s">
        <v>2447</v>
      </c>
      <c r="E994" s="76"/>
      <c r="F994" s="221" t="s">
        <v>2448</v>
      </c>
      <c r="G994" s="79">
        <v>450</v>
      </c>
      <c r="H994" s="127" t="str">
        <f>IF($H$3=0,"",G994-($H$3*G994/100))</f>
        <v/>
      </c>
      <c r="I994" s="80">
        <v>849688016343</v>
      </c>
    </row>
    <row r="995" spans="2:9" ht="15" x14ac:dyDescent="0.25">
      <c r="B995" s="73" t="s">
        <v>92</v>
      </c>
      <c r="C995" s="215" t="s">
        <v>2449</v>
      </c>
      <c r="D995" s="98" t="s">
        <v>2450</v>
      </c>
      <c r="E995" s="76"/>
      <c r="F995" s="118" t="s">
        <v>2451</v>
      </c>
      <c r="G995" s="79">
        <v>29</v>
      </c>
      <c r="H995" s="127" t="str">
        <f t="shared" si="29"/>
        <v/>
      </c>
      <c r="I995" s="217">
        <v>8801089013323</v>
      </c>
    </row>
    <row r="996" spans="2:9" ht="15" x14ac:dyDescent="0.25">
      <c r="B996" s="73" t="s">
        <v>92</v>
      </c>
      <c r="C996" s="118" t="s">
        <v>2452</v>
      </c>
      <c r="D996" s="98" t="s">
        <v>2453</v>
      </c>
      <c r="E996" s="179"/>
      <c r="F996" s="118" t="s">
        <v>2454</v>
      </c>
      <c r="G996" s="79">
        <v>89</v>
      </c>
      <c r="H996" s="127" t="str">
        <f t="shared" si="29"/>
        <v/>
      </c>
      <c r="I996" s="217">
        <v>6950207315916</v>
      </c>
    </row>
    <row r="997" spans="2:9" ht="15" x14ac:dyDescent="0.25">
      <c r="B997" s="73" t="s">
        <v>92</v>
      </c>
      <c r="C997" s="118" t="s">
        <v>2455</v>
      </c>
      <c r="D997" s="98" t="s">
        <v>2453</v>
      </c>
      <c r="E997" s="179"/>
      <c r="F997" s="118" t="s">
        <v>2456</v>
      </c>
      <c r="G997" s="79">
        <v>89</v>
      </c>
      <c r="H997" s="127" t="str">
        <f t="shared" si="29"/>
        <v/>
      </c>
      <c r="I997" s="217">
        <v>8801089167187</v>
      </c>
    </row>
    <row r="998" spans="2:9" ht="15" x14ac:dyDescent="0.25">
      <c r="B998" s="73" t="s">
        <v>92</v>
      </c>
      <c r="C998" s="118" t="s">
        <v>2457</v>
      </c>
      <c r="D998" s="98" t="s">
        <v>2196</v>
      </c>
      <c r="E998" s="179"/>
      <c r="F998" s="118" t="s">
        <v>2458</v>
      </c>
      <c r="G998" s="79">
        <v>49</v>
      </c>
      <c r="H998" s="127" t="str">
        <f t="shared" si="29"/>
        <v/>
      </c>
      <c r="I998" s="217">
        <v>8801089169655</v>
      </c>
    </row>
    <row r="999" spans="2:9" ht="30" x14ac:dyDescent="0.25">
      <c r="B999" s="73" t="s">
        <v>92</v>
      </c>
      <c r="C999" s="120" t="s">
        <v>2459</v>
      </c>
      <c r="D999" s="98" t="s">
        <v>2460</v>
      </c>
      <c r="E999" s="101"/>
      <c r="F999" s="214" t="s">
        <v>2461</v>
      </c>
      <c r="G999" s="79">
        <v>49</v>
      </c>
      <c r="H999" s="127" t="str">
        <f t="shared" si="29"/>
        <v/>
      </c>
      <c r="I999" s="217">
        <v>8801089076892</v>
      </c>
    </row>
    <row r="1000" spans="2:9" ht="15" x14ac:dyDescent="0.25">
      <c r="B1000" s="73" t="s">
        <v>92</v>
      </c>
      <c r="C1000" s="294" t="s">
        <v>2462</v>
      </c>
      <c r="D1000" s="98" t="s">
        <v>2460</v>
      </c>
      <c r="E1000" s="101"/>
      <c r="F1000" s="214" t="s">
        <v>2463</v>
      </c>
      <c r="G1000" s="79">
        <v>49</v>
      </c>
      <c r="H1000" s="127" t="str">
        <f t="shared" si="29"/>
        <v/>
      </c>
      <c r="I1000" s="295">
        <v>8801089150288</v>
      </c>
    </row>
    <row r="1001" spans="2:9" ht="15" x14ac:dyDescent="0.25">
      <c r="B1001" s="73" t="s">
        <v>92</v>
      </c>
      <c r="C1001" s="77" t="s">
        <v>2464</v>
      </c>
      <c r="D1001" s="75" t="s">
        <v>2460</v>
      </c>
      <c r="E1001" s="99"/>
      <c r="F1001" s="102" t="s">
        <v>2465</v>
      </c>
      <c r="G1001" s="79">
        <v>75</v>
      </c>
      <c r="H1001" s="127" t="str">
        <f>IF($H$3=0,"",G1001-($H$3*G1001/100))</f>
        <v/>
      </c>
      <c r="I1001" s="103">
        <v>8801089196569</v>
      </c>
    </row>
    <row r="1002" spans="2:9" ht="30" x14ac:dyDescent="0.25">
      <c r="B1002" s="73" t="s">
        <v>92</v>
      </c>
      <c r="C1002" s="77" t="s">
        <v>2466</v>
      </c>
      <c r="D1002" s="75" t="s">
        <v>2467</v>
      </c>
      <c r="E1002" s="99"/>
      <c r="F1002" s="102" t="s">
        <v>2468</v>
      </c>
      <c r="G1002" s="79">
        <v>49</v>
      </c>
      <c r="H1002" s="127" t="str">
        <f>IF($H$3=0,"",G1002-($H$3*G1002/100))</f>
        <v/>
      </c>
      <c r="I1002" s="103" t="s">
        <v>2469</v>
      </c>
    </row>
    <row r="1003" spans="2:9" ht="15" x14ac:dyDescent="0.25">
      <c r="B1003" s="296" t="s">
        <v>92</v>
      </c>
      <c r="C1003" s="83" t="s">
        <v>2470</v>
      </c>
      <c r="D1003" s="84" t="s">
        <v>2467</v>
      </c>
      <c r="E1003" s="81"/>
      <c r="F1003" s="214" t="s">
        <v>2471</v>
      </c>
      <c r="G1003" s="71">
        <v>85</v>
      </c>
      <c r="H1003" s="114" t="str">
        <f t="shared" si="29"/>
        <v/>
      </c>
      <c r="I1003" s="297">
        <v>6950207325267</v>
      </c>
    </row>
    <row r="1004" spans="2:9" ht="30" x14ac:dyDescent="0.25">
      <c r="B1004" s="296" t="s">
        <v>92</v>
      </c>
      <c r="C1004" s="298" t="s">
        <v>2472</v>
      </c>
      <c r="D1004" s="299" t="s">
        <v>2473</v>
      </c>
      <c r="E1004" s="300"/>
      <c r="F1004" s="301" t="s">
        <v>2474</v>
      </c>
      <c r="G1004" s="71">
        <v>49</v>
      </c>
      <c r="H1004" s="114" t="str">
        <f t="shared" si="29"/>
        <v/>
      </c>
      <c r="I1004" s="297">
        <v>6950207350276</v>
      </c>
    </row>
    <row r="1005" spans="2:9" ht="15" x14ac:dyDescent="0.25">
      <c r="B1005" s="82" t="s">
        <v>92</v>
      </c>
      <c r="C1005" s="83" t="s">
        <v>2475</v>
      </c>
      <c r="D1005" s="299" t="s">
        <v>2473</v>
      </c>
      <c r="E1005" s="300"/>
      <c r="F1005" s="301" t="s">
        <v>2476</v>
      </c>
      <c r="G1005" s="71">
        <v>49</v>
      </c>
      <c r="H1005" s="114" t="str">
        <f t="shared" si="29"/>
        <v/>
      </c>
      <c r="I1005" s="297">
        <v>8801089167217</v>
      </c>
    </row>
    <row r="1006" spans="2:9" ht="15" x14ac:dyDescent="0.25">
      <c r="B1006" s="296" t="s">
        <v>92</v>
      </c>
      <c r="C1006" s="298" t="s">
        <v>2477</v>
      </c>
      <c r="D1006" s="299" t="s">
        <v>2478</v>
      </c>
      <c r="E1006" s="300"/>
      <c r="F1006" s="301" t="s">
        <v>2479</v>
      </c>
      <c r="G1006" s="71">
        <v>49</v>
      </c>
      <c r="H1006" s="114" t="str">
        <f t="shared" si="29"/>
        <v/>
      </c>
      <c r="I1006" s="297">
        <v>6950207352508</v>
      </c>
    </row>
    <row r="1007" spans="2:9" s="290" customFormat="1" ht="15" x14ac:dyDescent="0.25">
      <c r="B1007" s="74" t="s">
        <v>92</v>
      </c>
      <c r="C1007" s="74" t="s">
        <v>2480</v>
      </c>
      <c r="D1007" s="157" t="s">
        <v>2481</v>
      </c>
      <c r="E1007" s="88"/>
      <c r="F1007" s="301" t="s">
        <v>2482</v>
      </c>
      <c r="G1007" s="79">
        <v>49</v>
      </c>
      <c r="H1007" s="114" t="str">
        <f t="shared" si="29"/>
        <v/>
      </c>
      <c r="I1007" s="295">
        <v>8801089135407</v>
      </c>
    </row>
    <row r="1008" spans="2:9" ht="15" x14ac:dyDescent="0.25">
      <c r="B1008" s="66" t="s">
        <v>92</v>
      </c>
      <c r="C1008" s="83" t="s">
        <v>2483</v>
      </c>
      <c r="D1008" s="84" t="s">
        <v>2484</v>
      </c>
      <c r="E1008" s="81"/>
      <c r="F1008" s="214" t="s">
        <v>2485</v>
      </c>
      <c r="G1008" s="71">
        <v>300</v>
      </c>
      <c r="H1008" s="114" t="str">
        <f t="shared" si="29"/>
        <v/>
      </c>
      <c r="I1008" s="297">
        <v>8801089071088</v>
      </c>
    </row>
    <row r="1009" spans="2:9" ht="15" x14ac:dyDescent="0.25">
      <c r="B1009" s="66" t="s">
        <v>92</v>
      </c>
      <c r="C1009" s="83" t="s">
        <v>2486</v>
      </c>
      <c r="D1009" s="84" t="s">
        <v>2484</v>
      </c>
      <c r="E1009" s="69"/>
      <c r="F1009" s="214" t="s">
        <v>2487</v>
      </c>
      <c r="G1009" s="71">
        <v>300</v>
      </c>
      <c r="H1009" s="114" t="str">
        <f t="shared" si="29"/>
        <v/>
      </c>
      <c r="I1009" s="297">
        <v>8801089167033</v>
      </c>
    </row>
    <row r="1010" spans="2:9" ht="15" x14ac:dyDescent="0.25">
      <c r="B1010" s="74" t="s">
        <v>92</v>
      </c>
      <c r="C1010" s="77" t="s">
        <v>2488</v>
      </c>
      <c r="D1010" s="75" t="s">
        <v>2489</v>
      </c>
      <c r="E1010" s="302"/>
      <c r="F1010" s="102" t="s">
        <v>2490</v>
      </c>
      <c r="G1010" s="115">
        <v>65</v>
      </c>
      <c r="H1010" s="114" t="str">
        <f t="shared" si="29"/>
        <v/>
      </c>
      <c r="I1010" s="303">
        <v>8801089148063</v>
      </c>
    </row>
    <row r="1011" spans="2:9" ht="30" x14ac:dyDescent="0.25">
      <c r="B1011" s="815" t="s">
        <v>92</v>
      </c>
      <c r="C1011" s="815" t="s">
        <v>5633</v>
      </c>
      <c r="D1011" s="816" t="s">
        <v>5634</v>
      </c>
      <c r="E1011" s="817"/>
      <c r="F1011" s="815" t="s">
        <v>2493</v>
      </c>
      <c r="G1011" s="819">
        <v>150</v>
      </c>
      <c r="H1011" s="114" t="str">
        <f t="shared" ref="H1011" si="30">IF($H$3=0,"",G1011-($H$3*G1011/100))</f>
        <v/>
      </c>
      <c r="I1011" s="820">
        <v>849688018958</v>
      </c>
    </row>
    <row r="1012" spans="2:9" ht="15" x14ac:dyDescent="0.25">
      <c r="B1012" s="32" t="s">
        <v>112</v>
      </c>
      <c r="C1012" s="15" t="s">
        <v>113</v>
      </c>
      <c r="D1012" s="23" t="s">
        <v>114</v>
      </c>
      <c r="E1012" s="32"/>
      <c r="F1012" s="32" t="s">
        <v>115</v>
      </c>
      <c r="G1012" s="26">
        <v>15</v>
      </c>
      <c r="H1012" s="127" t="str">
        <f t="shared" ref="H1012:H1045" si="31">IF($H$3=0,"",G1012-($H$3*G1012/100))</f>
        <v/>
      </c>
      <c r="I1012" s="27">
        <v>849688018781</v>
      </c>
    </row>
    <row r="1013" spans="2:9" ht="15" x14ac:dyDescent="0.25">
      <c r="B1013" s="83" t="s">
        <v>92</v>
      </c>
      <c r="C1013" s="151" t="s">
        <v>2494</v>
      </c>
      <c r="D1013" s="84" t="s">
        <v>2495</v>
      </c>
      <c r="E1013" s="151"/>
      <c r="F1013" s="102" t="s">
        <v>2496</v>
      </c>
      <c r="G1013" s="71">
        <v>15</v>
      </c>
      <c r="H1013" s="114" t="str">
        <f t="shared" si="29"/>
        <v/>
      </c>
      <c r="I1013" s="197" t="s">
        <v>2497</v>
      </c>
    </row>
    <row r="1014" spans="2:9" ht="30" x14ac:dyDescent="0.25">
      <c r="B1014" s="83" t="s">
        <v>92</v>
      </c>
      <c r="C1014" s="151" t="s">
        <v>2498</v>
      </c>
      <c r="D1014" s="84" t="s">
        <v>117</v>
      </c>
      <c r="E1014" s="151"/>
      <c r="F1014" s="102" t="s">
        <v>2499</v>
      </c>
      <c r="G1014" s="71">
        <v>160</v>
      </c>
      <c r="H1014" s="114" t="str">
        <f t="shared" si="31"/>
        <v/>
      </c>
      <c r="I1014" s="197">
        <v>849688010501</v>
      </c>
    </row>
    <row r="1015" spans="2:9" ht="30" x14ac:dyDescent="0.25">
      <c r="B1015" s="83" t="s">
        <v>92</v>
      </c>
      <c r="C1015" s="151" t="s">
        <v>2500</v>
      </c>
      <c r="D1015" s="84" t="s">
        <v>117</v>
      </c>
      <c r="E1015" s="151"/>
      <c r="F1015" s="102" t="s">
        <v>2501</v>
      </c>
      <c r="G1015" s="71">
        <v>160</v>
      </c>
      <c r="H1015" s="114" t="str">
        <f t="shared" si="31"/>
        <v/>
      </c>
      <c r="I1015" s="197">
        <v>849688010518</v>
      </c>
    </row>
    <row r="1016" spans="2:9" ht="30" x14ac:dyDescent="0.25">
      <c r="B1016" s="83" t="s">
        <v>92</v>
      </c>
      <c r="C1016" s="151" t="s">
        <v>2502</v>
      </c>
      <c r="D1016" s="84" t="s">
        <v>117</v>
      </c>
      <c r="E1016" s="151"/>
      <c r="F1016" s="102" t="s">
        <v>2503</v>
      </c>
      <c r="G1016" s="71">
        <v>200</v>
      </c>
      <c r="H1016" s="114" t="str">
        <f t="shared" si="31"/>
        <v/>
      </c>
      <c r="I1016" s="197">
        <v>849688010525</v>
      </c>
    </row>
    <row r="1017" spans="2:9" ht="30" x14ac:dyDescent="0.25">
      <c r="B1017" s="83" t="s">
        <v>92</v>
      </c>
      <c r="C1017" s="151" t="s">
        <v>2504</v>
      </c>
      <c r="D1017" s="84" t="s">
        <v>117</v>
      </c>
      <c r="E1017" s="151"/>
      <c r="F1017" s="102" t="s">
        <v>2505</v>
      </c>
      <c r="G1017" s="71">
        <v>200</v>
      </c>
      <c r="H1017" s="114" t="str">
        <f t="shared" si="31"/>
        <v/>
      </c>
      <c r="I1017" s="197">
        <v>849688010532</v>
      </c>
    </row>
    <row r="1018" spans="2:9" ht="30" x14ac:dyDescent="0.25">
      <c r="B1018" s="83" t="s">
        <v>92</v>
      </c>
      <c r="C1018" s="151" t="s">
        <v>2506</v>
      </c>
      <c r="D1018" s="84" t="s">
        <v>117</v>
      </c>
      <c r="E1018" s="304"/>
      <c r="F1018" s="118" t="s">
        <v>2507</v>
      </c>
      <c r="G1018" s="305">
        <v>250</v>
      </c>
      <c r="H1018" s="114" t="str">
        <f t="shared" si="31"/>
        <v/>
      </c>
      <c r="I1018" s="197">
        <v>849688010846</v>
      </c>
    </row>
    <row r="1019" spans="2:9" ht="30" x14ac:dyDescent="0.25">
      <c r="B1019" s="83" t="s">
        <v>92</v>
      </c>
      <c r="C1019" s="151" t="s">
        <v>2508</v>
      </c>
      <c r="D1019" s="84" t="s">
        <v>117</v>
      </c>
      <c r="E1019" s="69" t="s">
        <v>2509</v>
      </c>
      <c r="F1019" s="118" t="s">
        <v>2510</v>
      </c>
      <c r="G1019" s="305">
        <v>250</v>
      </c>
      <c r="H1019" s="114" t="str">
        <f t="shared" si="31"/>
        <v/>
      </c>
      <c r="I1019" s="197">
        <v>849688010853</v>
      </c>
    </row>
    <row r="1020" spans="2:9" ht="30" x14ac:dyDescent="0.25">
      <c r="B1020" s="306" t="s">
        <v>92</v>
      </c>
      <c r="C1020" s="306" t="s">
        <v>2511</v>
      </c>
      <c r="D1020" s="75" t="s">
        <v>117</v>
      </c>
      <c r="E1020" s="99" t="s">
        <v>2512</v>
      </c>
      <c r="F1020" s="77" t="s">
        <v>2513</v>
      </c>
      <c r="G1020" s="79">
        <v>300</v>
      </c>
      <c r="H1020" s="127" t="str">
        <f>IF($H$3=0,"",G1020-($H$3*G1020/100))</f>
        <v/>
      </c>
      <c r="I1020" s="103">
        <v>849688017173</v>
      </c>
    </row>
    <row r="1021" spans="2:9" ht="30" x14ac:dyDescent="0.25">
      <c r="B1021" s="306" t="s">
        <v>92</v>
      </c>
      <c r="C1021" s="77" t="s">
        <v>2514</v>
      </c>
      <c r="D1021" s="75" t="s">
        <v>117</v>
      </c>
      <c r="E1021" s="99" t="s">
        <v>2515</v>
      </c>
      <c r="F1021" s="102" t="s">
        <v>2516</v>
      </c>
      <c r="G1021" s="79">
        <v>150</v>
      </c>
      <c r="H1021" s="127" t="str">
        <f>IF($H$3=0,"",G1021-($H$3*G1021/100))</f>
        <v/>
      </c>
      <c r="I1021" s="103">
        <v>849688017807</v>
      </c>
    </row>
    <row r="1022" spans="2:9" ht="30" x14ac:dyDescent="0.25">
      <c r="B1022" s="32" t="s">
        <v>112</v>
      </c>
      <c r="C1022" s="15" t="s">
        <v>116</v>
      </c>
      <c r="D1022" s="23" t="s">
        <v>117</v>
      </c>
      <c r="E1022" s="32"/>
      <c r="F1022" s="25" t="s">
        <v>118</v>
      </c>
      <c r="G1022" s="26">
        <v>290</v>
      </c>
      <c r="H1022" s="127" t="str">
        <f t="shared" si="31"/>
        <v/>
      </c>
      <c r="I1022" s="27">
        <v>849688018798</v>
      </c>
    </row>
    <row r="1023" spans="2:9" ht="30" x14ac:dyDescent="0.25">
      <c r="B1023" s="32" t="s">
        <v>112</v>
      </c>
      <c r="C1023" s="15" t="s">
        <v>119</v>
      </c>
      <c r="D1023" s="23" t="s">
        <v>117</v>
      </c>
      <c r="E1023" s="32"/>
      <c r="F1023" s="25" t="s">
        <v>120</v>
      </c>
      <c r="G1023" s="26">
        <v>310</v>
      </c>
      <c r="H1023" s="127" t="str">
        <f t="shared" si="31"/>
        <v/>
      </c>
      <c r="I1023" s="27">
        <v>849688018804</v>
      </c>
    </row>
    <row r="1024" spans="2:9" ht="30" x14ac:dyDescent="0.25">
      <c r="B1024" s="73" t="s">
        <v>92</v>
      </c>
      <c r="C1024" s="87" t="s">
        <v>2517</v>
      </c>
      <c r="D1024" s="98" t="s">
        <v>2518</v>
      </c>
      <c r="E1024" s="307"/>
      <c r="F1024" s="90" t="s">
        <v>2519</v>
      </c>
      <c r="G1024" s="79">
        <v>2580</v>
      </c>
      <c r="H1024" s="114" t="str">
        <f t="shared" si="31"/>
        <v/>
      </c>
      <c r="I1024" s="80">
        <v>8801089196606</v>
      </c>
    </row>
    <row r="1025" spans="2:9" ht="30" x14ac:dyDescent="0.25">
      <c r="B1025" s="151" t="s">
        <v>92</v>
      </c>
      <c r="C1025" s="67" t="s">
        <v>2520</v>
      </c>
      <c r="D1025" s="68" t="s">
        <v>2521</v>
      </c>
      <c r="E1025" s="69" t="s">
        <v>719</v>
      </c>
      <c r="F1025" s="102" t="s">
        <v>2522</v>
      </c>
      <c r="G1025" s="71">
        <v>2250</v>
      </c>
      <c r="H1025" s="114" t="str">
        <f t="shared" si="31"/>
        <v/>
      </c>
      <c r="I1025" s="197">
        <v>8801089132802</v>
      </c>
    </row>
    <row r="1026" spans="2:9" ht="15" x14ac:dyDescent="0.25">
      <c r="B1026" s="151" t="s">
        <v>92</v>
      </c>
      <c r="C1026" s="67" t="s">
        <v>2523</v>
      </c>
      <c r="D1026" s="68" t="s">
        <v>2524</v>
      </c>
      <c r="E1026" s="308"/>
      <c r="F1026" s="70" t="s">
        <v>2525</v>
      </c>
      <c r="G1026" s="71">
        <v>150</v>
      </c>
      <c r="H1026" s="114" t="str">
        <f t="shared" si="31"/>
        <v/>
      </c>
      <c r="I1026" s="197" t="s">
        <v>2526</v>
      </c>
    </row>
    <row r="1027" spans="2:9" ht="15" x14ac:dyDescent="0.25">
      <c r="B1027" s="151" t="s">
        <v>92</v>
      </c>
      <c r="C1027" s="67" t="s">
        <v>2527</v>
      </c>
      <c r="D1027" s="68" t="s">
        <v>2528</v>
      </c>
      <c r="E1027" s="308"/>
      <c r="F1027" s="70" t="s">
        <v>2529</v>
      </c>
      <c r="G1027" s="71">
        <v>150</v>
      </c>
      <c r="H1027" s="114" t="str">
        <f t="shared" si="31"/>
        <v/>
      </c>
      <c r="I1027" s="197" t="s">
        <v>2530</v>
      </c>
    </row>
    <row r="1028" spans="2:9" ht="30" x14ac:dyDescent="0.25">
      <c r="B1028" s="66" t="s">
        <v>2531</v>
      </c>
      <c r="C1028" s="93" t="s">
        <v>2532</v>
      </c>
      <c r="D1028" s="95" t="s">
        <v>2533</v>
      </c>
      <c r="E1028" s="174" t="s">
        <v>2534</v>
      </c>
      <c r="F1028" s="118" t="s">
        <v>5624</v>
      </c>
      <c r="G1028" s="71">
        <v>549</v>
      </c>
      <c r="H1028" s="114" t="str">
        <f t="shared" si="31"/>
        <v/>
      </c>
      <c r="I1028" s="211" t="s">
        <v>2535</v>
      </c>
    </row>
    <row r="1029" spans="2:9" s="226" customFormat="1" ht="15" x14ac:dyDescent="0.3">
      <c r="B1029" s="74" t="s">
        <v>92</v>
      </c>
      <c r="C1029" s="74" t="s">
        <v>2536</v>
      </c>
      <c r="D1029" s="223" t="s">
        <v>2537</v>
      </c>
      <c r="E1029" s="99" t="s">
        <v>75</v>
      </c>
      <c r="F1029" s="221" t="s">
        <v>2538</v>
      </c>
      <c r="G1029" s="79">
        <v>130</v>
      </c>
      <c r="H1029" s="114" t="str">
        <f t="shared" si="31"/>
        <v/>
      </c>
      <c r="I1029" s="22">
        <v>849688018644</v>
      </c>
    </row>
    <row r="1030" spans="2:9" s="227" customFormat="1" ht="15" x14ac:dyDescent="0.3">
      <c r="B1030" s="143" t="s">
        <v>92</v>
      </c>
      <c r="C1030" s="169" t="s">
        <v>2539</v>
      </c>
      <c r="D1030" s="95" t="s">
        <v>2540</v>
      </c>
      <c r="E1030" s="95"/>
      <c r="F1030" s="86" t="s">
        <v>2541</v>
      </c>
      <c r="G1030" s="71">
        <v>80</v>
      </c>
      <c r="H1030" s="114" t="str">
        <f t="shared" si="31"/>
        <v/>
      </c>
      <c r="I1030" s="197">
        <v>849688013987</v>
      </c>
    </row>
    <row r="1031" spans="2:9" ht="15" x14ac:dyDescent="0.25">
      <c r="B1031" s="66" t="s">
        <v>92</v>
      </c>
      <c r="C1031" s="93" t="s">
        <v>2542</v>
      </c>
      <c r="D1031" s="95" t="s">
        <v>2543</v>
      </c>
      <c r="E1031" s="174"/>
      <c r="F1031" s="118" t="s">
        <v>2544</v>
      </c>
      <c r="G1031" s="71">
        <v>160</v>
      </c>
      <c r="H1031" s="114" t="str">
        <f t="shared" si="31"/>
        <v/>
      </c>
      <c r="I1031" s="211">
        <v>849688011683</v>
      </c>
    </row>
    <row r="1032" spans="2:9" ht="30" x14ac:dyDescent="0.25">
      <c r="B1032" s="66" t="s">
        <v>92</v>
      </c>
      <c r="C1032" s="93" t="s">
        <v>2545</v>
      </c>
      <c r="D1032" s="95" t="s">
        <v>2546</v>
      </c>
      <c r="E1032" s="174"/>
      <c r="F1032" s="118" t="s">
        <v>2547</v>
      </c>
      <c r="G1032" s="71">
        <v>325</v>
      </c>
      <c r="H1032" s="114" t="str">
        <f t="shared" si="31"/>
        <v/>
      </c>
      <c r="I1032" s="211">
        <v>8801089153876</v>
      </c>
    </row>
    <row r="1033" spans="2:9" ht="60" x14ac:dyDescent="0.25">
      <c r="B1033" s="32" t="s">
        <v>92</v>
      </c>
      <c r="C1033" s="15" t="s">
        <v>100</v>
      </c>
      <c r="D1033" s="38" t="s">
        <v>101</v>
      </c>
      <c r="E1033" s="813"/>
      <c r="F1033" s="25" t="s">
        <v>102</v>
      </c>
      <c r="G1033" s="26">
        <v>2925</v>
      </c>
      <c r="H1033" s="127" t="str">
        <f t="shared" si="31"/>
        <v/>
      </c>
      <c r="I1033" s="27">
        <v>8801089190956</v>
      </c>
    </row>
    <row r="1034" spans="2:9" ht="15" x14ac:dyDescent="0.25">
      <c r="B1034" s="66" t="s">
        <v>2531</v>
      </c>
      <c r="C1034" s="93" t="s">
        <v>2548</v>
      </c>
      <c r="D1034" s="95" t="s">
        <v>2549</v>
      </c>
      <c r="E1034" s="69"/>
      <c r="F1034" s="93" t="s">
        <v>2550</v>
      </c>
      <c r="G1034" s="71">
        <v>450</v>
      </c>
      <c r="H1034" s="114" t="str">
        <f t="shared" si="31"/>
        <v/>
      </c>
      <c r="I1034" s="211">
        <v>8801089167354</v>
      </c>
    </row>
    <row r="1035" spans="2:9" ht="15" x14ac:dyDescent="0.25">
      <c r="B1035" s="66" t="s">
        <v>2531</v>
      </c>
      <c r="C1035" s="92" t="s">
        <v>2551</v>
      </c>
      <c r="D1035" s="95" t="s">
        <v>2549</v>
      </c>
      <c r="E1035" s="113"/>
      <c r="F1035" s="93" t="s">
        <v>2552</v>
      </c>
      <c r="G1035" s="71">
        <v>349</v>
      </c>
      <c r="H1035" s="114" t="str">
        <f t="shared" si="31"/>
        <v/>
      </c>
      <c r="I1035" s="211">
        <v>8801089048738</v>
      </c>
    </row>
    <row r="1036" spans="2:9" ht="15" x14ac:dyDescent="0.25">
      <c r="B1036" s="66" t="s">
        <v>2531</v>
      </c>
      <c r="C1036" s="92" t="s">
        <v>2553</v>
      </c>
      <c r="D1036" s="95" t="s">
        <v>2549</v>
      </c>
      <c r="E1036" s="113"/>
      <c r="F1036" s="93" t="s">
        <v>2554</v>
      </c>
      <c r="G1036" s="71">
        <v>90</v>
      </c>
      <c r="H1036" s="114" t="str">
        <f t="shared" si="31"/>
        <v/>
      </c>
      <c r="I1036" s="211">
        <v>8801089048776</v>
      </c>
    </row>
    <row r="1037" spans="2:9" ht="15" x14ac:dyDescent="0.25">
      <c r="B1037" s="66" t="s">
        <v>2531</v>
      </c>
      <c r="C1037" s="92" t="s">
        <v>2555</v>
      </c>
      <c r="D1037" s="95" t="s">
        <v>2549</v>
      </c>
      <c r="E1037" s="113"/>
      <c r="F1037" s="93" t="s">
        <v>2556</v>
      </c>
      <c r="G1037" s="71">
        <v>140</v>
      </c>
      <c r="H1037" s="114" t="str">
        <f t="shared" si="31"/>
        <v/>
      </c>
      <c r="I1037" s="211">
        <v>8801089050878</v>
      </c>
    </row>
    <row r="1038" spans="2:9" ht="15" x14ac:dyDescent="0.25">
      <c r="B1038" s="73" t="s">
        <v>92</v>
      </c>
      <c r="C1038" s="215" t="s">
        <v>2557</v>
      </c>
      <c r="D1038" s="98" t="s">
        <v>2558</v>
      </c>
      <c r="E1038" s="76" t="s">
        <v>2559</v>
      </c>
      <c r="F1038" s="309" t="s">
        <v>2560</v>
      </c>
      <c r="G1038" s="79">
        <v>250</v>
      </c>
      <c r="H1038" s="127" t="str">
        <f t="shared" si="31"/>
        <v/>
      </c>
      <c r="I1038" s="80">
        <v>849688016206</v>
      </c>
    </row>
    <row r="1039" spans="2:9" ht="15" x14ac:dyDescent="0.25">
      <c r="B1039" s="73" t="s">
        <v>92</v>
      </c>
      <c r="C1039" s="215" t="s">
        <v>2561</v>
      </c>
      <c r="D1039" s="98" t="s">
        <v>2562</v>
      </c>
      <c r="E1039" s="76" t="s">
        <v>2559</v>
      </c>
      <c r="F1039" s="93" t="s">
        <v>2563</v>
      </c>
      <c r="G1039" s="79">
        <v>30</v>
      </c>
      <c r="H1039" s="127" t="str">
        <f t="shared" si="31"/>
        <v/>
      </c>
      <c r="I1039" s="80">
        <v>849688016213</v>
      </c>
    </row>
    <row r="1040" spans="2:9" ht="30" x14ac:dyDescent="0.25">
      <c r="B1040" s="73" t="s">
        <v>92</v>
      </c>
      <c r="C1040" s="215" t="s">
        <v>2564</v>
      </c>
      <c r="D1040" s="98" t="s">
        <v>2565</v>
      </c>
      <c r="E1040" s="76" t="s">
        <v>2559</v>
      </c>
      <c r="F1040" s="93" t="s">
        <v>2566</v>
      </c>
      <c r="G1040" s="79">
        <v>45</v>
      </c>
      <c r="H1040" s="127" t="str">
        <f t="shared" si="31"/>
        <v/>
      </c>
      <c r="I1040" s="80">
        <v>849688016220</v>
      </c>
    </row>
    <row r="1041" spans="2:9" ht="30" x14ac:dyDescent="0.25">
      <c r="B1041" s="73" t="s">
        <v>92</v>
      </c>
      <c r="C1041" s="215" t="s">
        <v>2567</v>
      </c>
      <c r="D1041" s="98" t="s">
        <v>2568</v>
      </c>
      <c r="E1041" s="76" t="s">
        <v>2559</v>
      </c>
      <c r="F1041" s="93" t="s">
        <v>2569</v>
      </c>
      <c r="G1041" s="79">
        <v>65</v>
      </c>
      <c r="H1041" s="127" t="str">
        <f t="shared" si="31"/>
        <v/>
      </c>
      <c r="I1041" s="80">
        <v>849688016237</v>
      </c>
    </row>
    <row r="1042" spans="2:9" ht="30" x14ac:dyDescent="0.25">
      <c r="B1042" s="73" t="s">
        <v>92</v>
      </c>
      <c r="C1042" s="215" t="s">
        <v>2570</v>
      </c>
      <c r="D1042" s="98" t="s">
        <v>2571</v>
      </c>
      <c r="E1042" s="76" t="s">
        <v>2559</v>
      </c>
      <c r="F1042" s="93" t="s">
        <v>2572</v>
      </c>
      <c r="G1042" s="79">
        <v>105</v>
      </c>
      <c r="H1042" s="127" t="str">
        <f>IF($H$3=0,"",G1042-($H$3*G1042/100))</f>
        <v/>
      </c>
      <c r="I1042" s="80">
        <v>849688016244</v>
      </c>
    </row>
    <row r="1043" spans="2:9" s="290" customFormat="1" ht="30" x14ac:dyDescent="0.25">
      <c r="B1043" s="106" t="s">
        <v>92</v>
      </c>
      <c r="C1043" s="107" t="s">
        <v>2573</v>
      </c>
      <c r="D1043" s="75" t="s">
        <v>2574</v>
      </c>
      <c r="E1043" s="109"/>
      <c r="F1043" s="110" t="s">
        <v>2575</v>
      </c>
      <c r="G1043" s="111">
        <v>190</v>
      </c>
      <c r="H1043" s="127" t="str">
        <f t="shared" si="31"/>
        <v/>
      </c>
      <c r="I1043" s="112">
        <v>8801089198778</v>
      </c>
    </row>
    <row r="1044" spans="2:9" ht="45" x14ac:dyDescent="0.25">
      <c r="B1044" s="73" t="s">
        <v>92</v>
      </c>
      <c r="C1044" s="215" t="s">
        <v>2576</v>
      </c>
      <c r="D1044" s="98" t="s">
        <v>2577</v>
      </c>
      <c r="E1044" s="76" t="s">
        <v>2578</v>
      </c>
      <c r="F1044" s="93" t="s">
        <v>2579</v>
      </c>
      <c r="G1044" s="79">
        <v>120</v>
      </c>
      <c r="H1044" s="127" t="str">
        <f t="shared" si="31"/>
        <v/>
      </c>
      <c r="I1044" s="80">
        <v>849688016251</v>
      </c>
    </row>
    <row r="1045" spans="2:9" ht="30" x14ac:dyDescent="0.25">
      <c r="B1045" s="73" t="s">
        <v>92</v>
      </c>
      <c r="C1045" s="215" t="s">
        <v>2580</v>
      </c>
      <c r="D1045" s="98" t="s">
        <v>2581</v>
      </c>
      <c r="E1045" s="76" t="s">
        <v>2559</v>
      </c>
      <c r="F1045" s="93" t="s">
        <v>2582</v>
      </c>
      <c r="G1045" s="79">
        <v>400</v>
      </c>
      <c r="H1045" s="127" t="str">
        <f t="shared" si="31"/>
        <v/>
      </c>
      <c r="I1045" s="80">
        <v>849688016268</v>
      </c>
    </row>
    <row r="1046" spans="2:9" ht="24.6" x14ac:dyDescent="0.25">
      <c r="B1046" s="310" t="s">
        <v>2583</v>
      </c>
      <c r="C1046" s="207"/>
      <c r="D1046" s="208"/>
      <c r="E1046" s="208"/>
      <c r="F1046" s="208"/>
      <c r="G1046" s="208"/>
      <c r="H1046" s="208"/>
      <c r="I1046" s="209"/>
    </row>
    <row r="1047" spans="2:9" s="290" customFormat="1" ht="33" customHeight="1" x14ac:dyDescent="0.25">
      <c r="B1047" s="219" t="s">
        <v>2583</v>
      </c>
      <c r="C1047" s="118" t="s">
        <v>2584</v>
      </c>
      <c r="D1047" s="98" t="s">
        <v>2585</v>
      </c>
      <c r="E1047" s="101"/>
      <c r="F1047" s="221" t="s">
        <v>2586</v>
      </c>
      <c r="G1047" s="79">
        <v>2060</v>
      </c>
      <c r="H1047" s="127" t="str">
        <f>IF($H$3=0,"",G1047-($H$3*G1047/100))</f>
        <v/>
      </c>
      <c r="I1047" s="22">
        <v>8801089203854</v>
      </c>
    </row>
    <row r="1048" spans="2:9" s="290" customFormat="1" ht="30" x14ac:dyDescent="0.25">
      <c r="B1048" s="219" t="s">
        <v>2587</v>
      </c>
      <c r="C1048" s="118" t="s">
        <v>2588</v>
      </c>
      <c r="D1048" s="98" t="s">
        <v>2589</v>
      </c>
      <c r="E1048" s="101"/>
      <c r="F1048" s="221" t="s">
        <v>2590</v>
      </c>
      <c r="G1048" s="79">
        <v>2160</v>
      </c>
      <c r="H1048" s="127" t="str">
        <f>IF($H$3=0,"",G1048-($H$3*G1048/100))</f>
        <v/>
      </c>
      <c r="I1048" s="22">
        <v>849688018415</v>
      </c>
    </row>
    <row r="1049" spans="2:9" ht="60" x14ac:dyDescent="0.25">
      <c r="B1049" s="106" t="s">
        <v>2583</v>
      </c>
      <c r="C1049" s="107" t="s">
        <v>2591</v>
      </c>
      <c r="D1049" s="108" t="s">
        <v>2592</v>
      </c>
      <c r="E1049" s="99" t="s">
        <v>2593</v>
      </c>
      <c r="F1049" s="110" t="s">
        <v>2594</v>
      </c>
      <c r="G1049" s="111">
        <v>2140</v>
      </c>
      <c r="H1049" s="127" t="str">
        <f>IF($H$3=0,"",G1049-($H$3*G1049/100))</f>
        <v/>
      </c>
      <c r="I1049" s="112">
        <v>8801089191687</v>
      </c>
    </row>
    <row r="1050" spans="2:9" ht="75.599999999999994" x14ac:dyDescent="0.25">
      <c r="B1050" s="311" t="s">
        <v>2583</v>
      </c>
      <c r="C1050" s="87" t="s">
        <v>2595</v>
      </c>
      <c r="D1050" s="98" t="s">
        <v>2596</v>
      </c>
      <c r="E1050" s="89" t="s">
        <v>615</v>
      </c>
      <c r="F1050" s="118" t="s">
        <v>2597</v>
      </c>
      <c r="G1050" s="312">
        <v>3899</v>
      </c>
      <c r="H1050" s="127" t="str">
        <f t="shared" ref="H1050:H1057" si="32">IF($H$3=0,"",G1050-($H$3*G1050/100))</f>
        <v/>
      </c>
      <c r="I1050" s="168">
        <v>849688011089</v>
      </c>
    </row>
    <row r="1051" spans="2:9" ht="75.599999999999994" x14ac:dyDescent="0.25">
      <c r="B1051" s="311" t="s">
        <v>2583</v>
      </c>
      <c r="C1051" s="102" t="s">
        <v>2598</v>
      </c>
      <c r="D1051" s="179" t="s">
        <v>2599</v>
      </c>
      <c r="E1051" s="89" t="s">
        <v>615</v>
      </c>
      <c r="F1051" s="118" t="s">
        <v>2600</v>
      </c>
      <c r="G1051" s="312">
        <v>3499</v>
      </c>
      <c r="H1051" s="127" t="str">
        <f t="shared" si="32"/>
        <v/>
      </c>
      <c r="I1051" s="252">
        <v>849688011072</v>
      </c>
    </row>
    <row r="1052" spans="2:9" s="290" customFormat="1" ht="60" x14ac:dyDescent="0.25">
      <c r="B1052" s="106" t="s">
        <v>2583</v>
      </c>
      <c r="C1052" s="107" t="s">
        <v>2601</v>
      </c>
      <c r="D1052" s="108" t="s">
        <v>2602</v>
      </c>
      <c r="E1052" s="99" t="s">
        <v>2593</v>
      </c>
      <c r="F1052" s="110" t="s">
        <v>2603</v>
      </c>
      <c r="G1052" s="111">
        <v>1980</v>
      </c>
      <c r="H1052" s="127" t="str">
        <f>IF($H$3=0,"",G1052-($H$3*G1052/100))</f>
        <v/>
      </c>
      <c r="I1052" s="112">
        <v>8801089191663</v>
      </c>
    </row>
    <row r="1053" spans="2:9" s="290" customFormat="1" ht="60" x14ac:dyDescent="0.25">
      <c r="B1053" s="311" t="s">
        <v>2583</v>
      </c>
      <c r="C1053" s="215" t="s">
        <v>2604</v>
      </c>
      <c r="D1053" s="98" t="s">
        <v>2605</v>
      </c>
      <c r="E1053" s="89" t="s">
        <v>615</v>
      </c>
      <c r="F1053" s="118" t="s">
        <v>2606</v>
      </c>
      <c r="G1053" s="79">
        <v>2699</v>
      </c>
      <c r="H1053" s="127" t="str">
        <f t="shared" si="32"/>
        <v/>
      </c>
      <c r="I1053" s="217">
        <v>849688009291</v>
      </c>
    </row>
    <row r="1054" spans="2:9" ht="30" x14ac:dyDescent="0.25">
      <c r="B1054" s="311" t="s">
        <v>2583</v>
      </c>
      <c r="C1054" s="215" t="s">
        <v>2607</v>
      </c>
      <c r="D1054" s="98" t="s">
        <v>2608</v>
      </c>
      <c r="E1054" s="76"/>
      <c r="F1054" s="118" t="s">
        <v>2609</v>
      </c>
      <c r="G1054" s="79">
        <v>990</v>
      </c>
      <c r="H1054" s="127" t="str">
        <f>IF($H$3=0,"",G1054-($H$3*G1054/100))</f>
        <v/>
      </c>
      <c r="I1054" s="168" t="s">
        <v>2610</v>
      </c>
    </row>
    <row r="1055" spans="2:9" ht="30" x14ac:dyDescent="0.25">
      <c r="B1055" s="313" t="s">
        <v>2583</v>
      </c>
      <c r="C1055" s="274" t="s">
        <v>2611</v>
      </c>
      <c r="D1055" s="117" t="s">
        <v>2612</v>
      </c>
      <c r="E1055" s="76"/>
      <c r="F1055" s="274" t="s">
        <v>2613</v>
      </c>
      <c r="G1055" s="79">
        <v>690</v>
      </c>
      <c r="H1055" s="127" t="str">
        <f>IF($H$3=0,"",G1055-($H$3*G1055/100))</f>
        <v/>
      </c>
      <c r="I1055" s="259">
        <v>6950207350993</v>
      </c>
    </row>
    <row r="1056" spans="2:9" ht="60" x14ac:dyDescent="0.25">
      <c r="B1056" s="106" t="s">
        <v>2583</v>
      </c>
      <c r="C1056" s="107" t="s">
        <v>2614</v>
      </c>
      <c r="D1056" s="108" t="s">
        <v>2615</v>
      </c>
      <c r="E1056" s="99" t="s">
        <v>2593</v>
      </c>
      <c r="F1056" s="110" t="s">
        <v>2616</v>
      </c>
      <c r="G1056" s="111">
        <v>1000</v>
      </c>
      <c r="H1056" s="127" t="str">
        <f t="shared" si="32"/>
        <v/>
      </c>
      <c r="I1056" s="112">
        <v>8801089191656</v>
      </c>
    </row>
    <row r="1057" spans="2:9" s="290" customFormat="1" ht="15" x14ac:dyDescent="0.25">
      <c r="B1057" s="219" t="s">
        <v>2617</v>
      </c>
      <c r="C1057" s="118" t="s">
        <v>2618</v>
      </c>
      <c r="D1057" s="98" t="s">
        <v>2619</v>
      </c>
      <c r="E1057" s="101"/>
      <c r="F1057" s="221" t="s">
        <v>2620</v>
      </c>
      <c r="G1057" s="79">
        <v>100</v>
      </c>
      <c r="H1057" s="127" t="str">
        <f t="shared" si="32"/>
        <v/>
      </c>
      <c r="I1057" s="22">
        <v>8801089197269</v>
      </c>
    </row>
    <row r="1058" spans="2:9" ht="24.6" x14ac:dyDescent="0.25">
      <c r="B1058" s="314" t="s">
        <v>2621</v>
      </c>
      <c r="C1058" s="207"/>
      <c r="D1058" s="208"/>
      <c r="E1058" s="208"/>
      <c r="F1058" s="208"/>
      <c r="G1058" s="208"/>
      <c r="H1058" s="208"/>
      <c r="I1058" s="209"/>
    </row>
    <row r="1059" spans="2:9" ht="30" x14ac:dyDescent="0.25">
      <c r="B1059" s="32" t="s">
        <v>2632</v>
      </c>
      <c r="C1059" s="92" t="s">
        <v>2623</v>
      </c>
      <c r="D1059" s="95" t="s">
        <v>2624</v>
      </c>
      <c r="E1059" s="113"/>
      <c r="F1059" s="93" t="s">
        <v>2625</v>
      </c>
      <c r="G1059" s="71">
        <v>1300</v>
      </c>
      <c r="H1059" s="114" t="str">
        <f>IF($H$3=0,"",G1059-($H$3*G1059/100))</f>
        <v/>
      </c>
      <c r="I1059" s="139" t="s">
        <v>2626</v>
      </c>
    </row>
    <row r="1060" spans="2:9" ht="15" x14ac:dyDescent="0.25">
      <c r="B1060" s="66" t="s">
        <v>2622</v>
      </c>
      <c r="C1060" s="92" t="s">
        <v>2627</v>
      </c>
      <c r="D1060" s="95" t="s">
        <v>2624</v>
      </c>
      <c r="E1060" s="95"/>
      <c r="F1060" s="93" t="s">
        <v>2628</v>
      </c>
      <c r="G1060" s="71">
        <v>898</v>
      </c>
      <c r="H1060" s="114" t="str">
        <f>IF($H$3=0,"",G1060-($H$3*G1060/100))</f>
        <v/>
      </c>
      <c r="I1060" s="211" t="s">
        <v>2629</v>
      </c>
    </row>
    <row r="1061" spans="2:9" ht="15" x14ac:dyDescent="0.25">
      <c r="B1061" s="66" t="s">
        <v>2622</v>
      </c>
      <c r="C1061" s="92" t="s">
        <v>2630</v>
      </c>
      <c r="D1061" s="95" t="s">
        <v>2624</v>
      </c>
      <c r="E1061" s="95"/>
      <c r="F1061" s="93" t="s">
        <v>2631</v>
      </c>
      <c r="G1061" s="71">
        <v>499</v>
      </c>
      <c r="H1061" s="114" t="str">
        <f>IF($H$3=0,"",G1061-($H$3*G1061/100))</f>
        <v/>
      </c>
      <c r="I1061" s="211">
        <v>8801089048790</v>
      </c>
    </row>
    <row r="1062" spans="2:9" s="128" customFormat="1" ht="15" x14ac:dyDescent="0.3">
      <c r="B1062" s="32" t="s">
        <v>5651</v>
      </c>
      <c r="C1062" s="92" t="s">
        <v>2633</v>
      </c>
      <c r="D1062" s="95" t="s">
        <v>2624</v>
      </c>
      <c r="E1062" s="113"/>
      <c r="F1062" s="93" t="s">
        <v>2634</v>
      </c>
      <c r="G1062" s="71">
        <v>798</v>
      </c>
      <c r="H1062" s="114" t="str">
        <f>IF($H$3=0,"",G1062-($H$3*G1062/100))</f>
        <v/>
      </c>
      <c r="I1062" s="211">
        <v>8801089046536</v>
      </c>
    </row>
    <row r="1063" spans="2:9" ht="24.6" x14ac:dyDescent="0.25">
      <c r="B1063" s="310" t="s">
        <v>2635</v>
      </c>
      <c r="C1063" s="207"/>
      <c r="D1063" s="208"/>
      <c r="E1063" s="208"/>
      <c r="F1063" s="208"/>
      <c r="G1063" s="208"/>
      <c r="H1063" s="208"/>
      <c r="I1063" s="209"/>
    </row>
    <row r="1064" spans="2:9" ht="30" x14ac:dyDescent="0.25">
      <c r="B1064" s="165" t="s">
        <v>2636</v>
      </c>
      <c r="C1064" s="92" t="s">
        <v>2637</v>
      </c>
      <c r="D1064" s="113" t="s">
        <v>2638</v>
      </c>
      <c r="E1064" s="113"/>
      <c r="F1064" s="93" t="s">
        <v>2639</v>
      </c>
      <c r="G1064" s="71">
        <v>75</v>
      </c>
      <c r="H1064" s="114" t="str">
        <f>IF($H$3=0,"",G1064-($H$3*G1064/100))</f>
        <v/>
      </c>
      <c r="I1064" s="211">
        <v>8801089043221</v>
      </c>
    </row>
    <row r="1065" spans="2:9" ht="30" x14ac:dyDescent="0.25">
      <c r="B1065" s="165" t="s">
        <v>2636</v>
      </c>
      <c r="C1065" s="92" t="s">
        <v>2640</v>
      </c>
      <c r="D1065" s="113" t="s">
        <v>2641</v>
      </c>
      <c r="E1065" s="113"/>
      <c r="F1065" s="93" t="s">
        <v>2642</v>
      </c>
      <c r="G1065" s="71">
        <v>99</v>
      </c>
      <c r="H1065" s="114" t="str">
        <f t="shared" ref="H1065:H1070" si="33">IF($H$3=0,"",G1065-($H$3*G1065/100))</f>
        <v/>
      </c>
      <c r="I1065" s="211">
        <v>8801089043238</v>
      </c>
    </row>
    <row r="1066" spans="2:9" ht="30" x14ac:dyDescent="0.25">
      <c r="B1066" s="66" t="s">
        <v>2636</v>
      </c>
      <c r="C1066" s="83" t="s">
        <v>2643</v>
      </c>
      <c r="D1066" s="84" t="s">
        <v>2644</v>
      </c>
      <c r="E1066" s="113"/>
      <c r="F1066" s="86" t="s">
        <v>2645</v>
      </c>
      <c r="G1066" s="71">
        <v>190</v>
      </c>
      <c r="H1066" s="114" t="str">
        <f t="shared" si="33"/>
        <v/>
      </c>
      <c r="I1066" s="142">
        <v>849688012277</v>
      </c>
    </row>
    <row r="1067" spans="2:9" ht="15" x14ac:dyDescent="0.25">
      <c r="B1067" s="165" t="s">
        <v>2636</v>
      </c>
      <c r="C1067" s="92" t="s">
        <v>2646</v>
      </c>
      <c r="D1067" s="113" t="s">
        <v>2647</v>
      </c>
      <c r="E1067" s="113"/>
      <c r="F1067" s="93" t="s">
        <v>2648</v>
      </c>
      <c r="G1067" s="71">
        <v>205</v>
      </c>
      <c r="H1067" s="114" t="str">
        <f t="shared" si="33"/>
        <v/>
      </c>
      <c r="I1067" s="211">
        <v>849688000441</v>
      </c>
    </row>
    <row r="1068" spans="2:9" ht="15" x14ac:dyDescent="0.25">
      <c r="B1068" s="165" t="s">
        <v>2636</v>
      </c>
      <c r="C1068" s="92" t="s">
        <v>2649</v>
      </c>
      <c r="D1068" s="113" t="s">
        <v>2650</v>
      </c>
      <c r="E1068" s="113"/>
      <c r="F1068" s="93" t="s">
        <v>2651</v>
      </c>
      <c r="G1068" s="71">
        <v>27</v>
      </c>
      <c r="H1068" s="114" t="str">
        <f t="shared" si="33"/>
        <v/>
      </c>
      <c r="I1068" s="211">
        <v>849688000489</v>
      </c>
    </row>
    <row r="1069" spans="2:9" ht="24.6" x14ac:dyDescent="0.25">
      <c r="B1069" s="310" t="s">
        <v>2652</v>
      </c>
      <c r="C1069" s="207"/>
      <c r="D1069" s="208"/>
      <c r="E1069" s="208"/>
      <c r="F1069" s="208"/>
      <c r="G1069" s="208"/>
      <c r="H1069" s="208"/>
      <c r="I1069" s="209"/>
    </row>
    <row r="1070" spans="2:9" ht="45" x14ac:dyDescent="0.25">
      <c r="B1070" s="83" t="s">
        <v>2652</v>
      </c>
      <c r="C1070" s="83" t="s">
        <v>2653</v>
      </c>
      <c r="D1070" s="84" t="s">
        <v>2654</v>
      </c>
      <c r="E1070" s="84"/>
      <c r="F1070" s="86" t="s">
        <v>2655</v>
      </c>
      <c r="G1070" s="71">
        <v>500</v>
      </c>
      <c r="H1070" s="114" t="str">
        <f t="shared" si="33"/>
        <v/>
      </c>
      <c r="I1070" s="211">
        <v>849688015025</v>
      </c>
    </row>
    <row r="1071" spans="2:9" ht="24.6" x14ac:dyDescent="0.25">
      <c r="B1071" s="310" t="s">
        <v>2656</v>
      </c>
      <c r="C1071" s="207"/>
      <c r="D1071" s="208"/>
      <c r="E1071" s="208"/>
      <c r="F1071" s="208"/>
      <c r="G1071" s="208"/>
      <c r="H1071" s="208"/>
      <c r="I1071" s="209"/>
    </row>
    <row r="1072" spans="2:9" ht="45" x14ac:dyDescent="0.25">
      <c r="B1072" s="83" t="s">
        <v>2657</v>
      </c>
      <c r="C1072" s="83" t="s">
        <v>2658</v>
      </c>
      <c r="D1072" s="84" t="s">
        <v>2659</v>
      </c>
      <c r="E1072" s="69" t="s">
        <v>2660</v>
      </c>
      <c r="F1072" s="86" t="s">
        <v>2661</v>
      </c>
      <c r="G1072" s="71">
        <v>3000</v>
      </c>
      <c r="H1072" s="114" t="str">
        <f>IF($H$3=0,"",G1072-($H$3*G1072/100))</f>
        <v/>
      </c>
      <c r="I1072" s="211" t="s">
        <v>2662</v>
      </c>
    </row>
    <row r="1073" spans="2:9" ht="46.5" customHeight="1" x14ac:dyDescent="0.25">
      <c r="B1073" s="66" t="s">
        <v>2657</v>
      </c>
      <c r="C1073" s="83" t="s">
        <v>2663</v>
      </c>
      <c r="D1073" s="95" t="s">
        <v>2664</v>
      </c>
      <c r="E1073" s="69" t="s">
        <v>2660</v>
      </c>
      <c r="F1073" s="93" t="s">
        <v>2665</v>
      </c>
      <c r="G1073" s="140">
        <v>500</v>
      </c>
      <c r="H1073" s="114" t="str">
        <f>IF($H$3=0,"",G1073-($H$3*G1073/100))</f>
        <v/>
      </c>
      <c r="I1073" s="211" t="s">
        <v>2662</v>
      </c>
    </row>
    <row r="1074" spans="2:9" ht="81.75" customHeight="1" x14ac:dyDescent="0.25">
      <c r="B1074" s="66" t="s">
        <v>2657</v>
      </c>
      <c r="C1074" s="92" t="s">
        <v>2666</v>
      </c>
      <c r="D1074" s="95" t="s">
        <v>2667</v>
      </c>
      <c r="E1074" s="96" t="s">
        <v>2660</v>
      </c>
      <c r="F1074" s="93" t="s">
        <v>2668</v>
      </c>
      <c r="G1074" s="71">
        <v>2000</v>
      </c>
      <c r="H1074" s="114" t="str">
        <f>IF($H$3=0,"",G1074-($H$3*G1074/100))</f>
        <v/>
      </c>
      <c r="I1074" s="211" t="s">
        <v>2662</v>
      </c>
    </row>
    <row r="1075" spans="2:9" ht="46.5" customHeight="1" x14ac:dyDescent="0.25">
      <c r="B1075" s="859" t="s">
        <v>2669</v>
      </c>
      <c r="C1075" s="860"/>
      <c r="D1075" s="860"/>
      <c r="E1075" s="860"/>
      <c r="F1075" s="860"/>
      <c r="G1075" s="860"/>
      <c r="H1075" s="860"/>
      <c r="I1075" s="860"/>
    </row>
    <row r="1076" spans="2:9" ht="46.5" customHeight="1" x14ac:dyDescent="0.25">
      <c r="B1076" s="861" t="s">
        <v>2670</v>
      </c>
      <c r="C1076" s="862"/>
      <c r="D1076" s="862"/>
      <c r="E1076" s="862"/>
      <c r="F1076" s="862"/>
      <c r="G1076" s="862"/>
      <c r="H1076" s="862"/>
      <c r="I1076" s="862"/>
    </row>
    <row r="1077" spans="2:9" ht="46.5" customHeight="1" x14ac:dyDescent="0.25">
      <c r="B1077" s="859"/>
      <c r="C1077" s="860"/>
      <c r="D1077" s="860"/>
      <c r="E1077" s="860"/>
      <c r="F1077" s="860"/>
      <c r="G1077" s="860"/>
      <c r="H1077" s="860"/>
      <c r="I1077" s="860"/>
    </row>
    <row r="1078" spans="2:9" ht="46.5" customHeight="1" x14ac:dyDescent="0.25">
      <c r="B1078" s="315"/>
      <c r="C1078" s="315"/>
      <c r="D1078" s="316"/>
      <c r="E1078" s="317"/>
      <c r="F1078" s="315"/>
      <c r="G1078" s="317"/>
      <c r="I1078" s="54"/>
    </row>
    <row r="1079" spans="2:9" ht="46.5" customHeight="1" x14ac:dyDescent="0.25">
      <c r="B1079" s="315"/>
      <c r="C1079" s="315"/>
      <c r="D1079" s="316"/>
      <c r="E1079" s="317"/>
      <c r="F1079" s="315"/>
      <c r="G1079" s="317"/>
      <c r="I1079" s="54"/>
    </row>
    <row r="1080" spans="2:9" ht="46.5" customHeight="1" x14ac:dyDescent="0.25">
      <c r="F1080" s="318"/>
      <c r="G1080" s="317"/>
    </row>
  </sheetData>
  <sheetProtection sort="0" autoFilter="0"/>
  <autoFilter ref="B3:E3"/>
  <mergeCells count="3">
    <mergeCell ref="B1075:I1075"/>
    <mergeCell ref="B1076:I1076"/>
    <mergeCell ref="B1077:I1077"/>
  </mergeCells>
  <conditionalFormatting sqref="B164">
    <cfRule type="expression" dxfId="707" priority="6" stopIfTrue="1">
      <formula>#REF!="Title"</formula>
    </cfRule>
  </conditionalFormatting>
  <conditionalFormatting sqref="B175:B176">
    <cfRule type="expression" dxfId="706" priority="5" stopIfTrue="1">
      <formula>#REF!="Title"</formula>
    </cfRule>
  </conditionalFormatting>
  <conditionalFormatting sqref="D176">
    <cfRule type="expression" dxfId="705" priority="4" stopIfTrue="1">
      <formula>#REF!="Title"</formula>
    </cfRule>
  </conditionalFormatting>
  <conditionalFormatting sqref="B809:B812 B814:B820">
    <cfRule type="expression" dxfId="704" priority="2" stopIfTrue="1">
      <formula>#REF!="Title"</formula>
    </cfRule>
  </conditionalFormatting>
  <conditionalFormatting sqref="B808">
    <cfRule type="expression" dxfId="703" priority="3" stopIfTrue="1">
      <formula>#REF!="Title"</formula>
    </cfRule>
  </conditionalFormatting>
  <conditionalFormatting sqref="B813">
    <cfRule type="expression" dxfId="702" priority="1" stopIfTrue="1">
      <formula>#REF!="Title"</formula>
    </cfRule>
  </conditionalFormatting>
  <dataValidations count="2">
    <dataValidation type="list" allowBlank="1" showInputMessage="1" showErrorMessage="1" sqref="B1012 IX1012 ST1012 ACP1012 AML1012 AWH1012 BGD1012 BPZ1012 BZV1012 CJR1012 CTN1012 DDJ1012 DNF1012 DXB1012 EGX1012 EQT1012 FAP1012 FKL1012 FUH1012 GED1012 GNZ1012 GXV1012 HHR1012 HRN1012 IBJ1012 ILF1012 IVB1012 JEX1012 JOT1012 JYP1012 KIL1012 KSH1012 LCD1012 LLZ1012 LVV1012 MFR1012 MPN1012 MZJ1012 NJF1012 NTB1012 OCX1012 OMT1012 OWP1012 PGL1012 PQH1012 QAD1012 QJZ1012 QTV1012 RDR1012 RNN1012 RXJ1012 SHF1012 SRB1012 TAX1012 TKT1012 TUP1012 UEL1012 UOH1012 UYD1012 VHZ1012 VRV1012 WBR1012 WLN1012 WVJ1012 B66548 IX66548 ST66548 ACP66548 AML66548 AWH66548 BGD66548 BPZ66548 BZV66548 CJR66548 CTN66548 DDJ66548 DNF66548 DXB66548 EGX66548 EQT66548 FAP66548 FKL66548 FUH66548 GED66548 GNZ66548 GXV66548 HHR66548 HRN66548 IBJ66548 ILF66548 IVB66548 JEX66548 JOT66548 JYP66548 KIL66548 KSH66548 LCD66548 LLZ66548 LVV66548 MFR66548 MPN66548 MZJ66548 NJF66548 NTB66548 OCX66548 OMT66548 OWP66548 PGL66548 PQH66548 QAD66548 QJZ66548 QTV66548 RDR66548 RNN66548 RXJ66548 SHF66548 SRB66548 TAX66548 TKT66548 TUP66548 UEL66548 UOH66548 UYD66548 VHZ66548 VRV66548 WBR66548 WLN66548 WVJ66548 B132084 IX132084 ST132084 ACP132084 AML132084 AWH132084 BGD132084 BPZ132084 BZV132084 CJR132084 CTN132084 DDJ132084 DNF132084 DXB132084 EGX132084 EQT132084 FAP132084 FKL132084 FUH132084 GED132084 GNZ132084 GXV132084 HHR132084 HRN132084 IBJ132084 ILF132084 IVB132084 JEX132084 JOT132084 JYP132084 KIL132084 KSH132084 LCD132084 LLZ132084 LVV132084 MFR132084 MPN132084 MZJ132084 NJF132084 NTB132084 OCX132084 OMT132084 OWP132084 PGL132084 PQH132084 QAD132084 QJZ132084 QTV132084 RDR132084 RNN132084 RXJ132084 SHF132084 SRB132084 TAX132084 TKT132084 TUP132084 UEL132084 UOH132084 UYD132084 VHZ132084 VRV132084 WBR132084 WLN132084 WVJ132084 B197620 IX197620 ST197620 ACP197620 AML197620 AWH197620 BGD197620 BPZ197620 BZV197620 CJR197620 CTN197620 DDJ197620 DNF197620 DXB197620 EGX197620 EQT197620 FAP197620 FKL197620 FUH197620 GED197620 GNZ197620 GXV197620 HHR197620 HRN197620 IBJ197620 ILF197620 IVB197620 JEX197620 JOT197620 JYP197620 KIL197620 KSH197620 LCD197620 LLZ197620 LVV197620 MFR197620 MPN197620 MZJ197620 NJF197620 NTB197620 OCX197620 OMT197620 OWP197620 PGL197620 PQH197620 QAD197620 QJZ197620 QTV197620 RDR197620 RNN197620 RXJ197620 SHF197620 SRB197620 TAX197620 TKT197620 TUP197620 UEL197620 UOH197620 UYD197620 VHZ197620 VRV197620 WBR197620 WLN197620 WVJ197620 B263156 IX263156 ST263156 ACP263156 AML263156 AWH263156 BGD263156 BPZ263156 BZV263156 CJR263156 CTN263156 DDJ263156 DNF263156 DXB263156 EGX263156 EQT263156 FAP263156 FKL263156 FUH263156 GED263156 GNZ263156 GXV263156 HHR263156 HRN263156 IBJ263156 ILF263156 IVB263156 JEX263156 JOT263156 JYP263156 KIL263156 KSH263156 LCD263156 LLZ263156 LVV263156 MFR263156 MPN263156 MZJ263156 NJF263156 NTB263156 OCX263156 OMT263156 OWP263156 PGL263156 PQH263156 QAD263156 QJZ263156 QTV263156 RDR263156 RNN263156 RXJ263156 SHF263156 SRB263156 TAX263156 TKT263156 TUP263156 UEL263156 UOH263156 UYD263156 VHZ263156 VRV263156 WBR263156 WLN263156 WVJ263156 B328692 IX328692 ST328692 ACP328692 AML328692 AWH328692 BGD328692 BPZ328692 BZV328692 CJR328692 CTN328692 DDJ328692 DNF328692 DXB328692 EGX328692 EQT328692 FAP328692 FKL328692 FUH328692 GED328692 GNZ328692 GXV328692 HHR328692 HRN328692 IBJ328692 ILF328692 IVB328692 JEX328692 JOT328692 JYP328692 KIL328692 KSH328692 LCD328692 LLZ328692 LVV328692 MFR328692 MPN328692 MZJ328692 NJF328692 NTB328692 OCX328692 OMT328692 OWP328692 PGL328692 PQH328692 QAD328692 QJZ328692 QTV328692 RDR328692 RNN328692 RXJ328692 SHF328692 SRB328692 TAX328692 TKT328692 TUP328692 UEL328692 UOH328692 UYD328692 VHZ328692 VRV328692 WBR328692 WLN328692 WVJ328692 B394228 IX394228 ST394228 ACP394228 AML394228 AWH394228 BGD394228 BPZ394228 BZV394228 CJR394228 CTN394228 DDJ394228 DNF394228 DXB394228 EGX394228 EQT394228 FAP394228 FKL394228 FUH394228 GED394228 GNZ394228 GXV394228 HHR394228 HRN394228 IBJ394228 ILF394228 IVB394228 JEX394228 JOT394228 JYP394228 KIL394228 KSH394228 LCD394228 LLZ394228 LVV394228 MFR394228 MPN394228 MZJ394228 NJF394228 NTB394228 OCX394228 OMT394228 OWP394228 PGL394228 PQH394228 QAD394228 QJZ394228 QTV394228 RDR394228 RNN394228 RXJ394228 SHF394228 SRB394228 TAX394228 TKT394228 TUP394228 UEL394228 UOH394228 UYD394228 VHZ394228 VRV394228 WBR394228 WLN394228 WVJ394228 B459764 IX459764 ST459764 ACP459764 AML459764 AWH459764 BGD459764 BPZ459764 BZV459764 CJR459764 CTN459764 DDJ459764 DNF459764 DXB459764 EGX459764 EQT459764 FAP459764 FKL459764 FUH459764 GED459764 GNZ459764 GXV459764 HHR459764 HRN459764 IBJ459764 ILF459764 IVB459764 JEX459764 JOT459764 JYP459764 KIL459764 KSH459764 LCD459764 LLZ459764 LVV459764 MFR459764 MPN459764 MZJ459764 NJF459764 NTB459764 OCX459764 OMT459764 OWP459764 PGL459764 PQH459764 QAD459764 QJZ459764 QTV459764 RDR459764 RNN459764 RXJ459764 SHF459764 SRB459764 TAX459764 TKT459764 TUP459764 UEL459764 UOH459764 UYD459764 VHZ459764 VRV459764 WBR459764 WLN459764 WVJ459764 B525300 IX525300 ST525300 ACP525300 AML525300 AWH525300 BGD525300 BPZ525300 BZV525300 CJR525300 CTN525300 DDJ525300 DNF525300 DXB525300 EGX525300 EQT525300 FAP525300 FKL525300 FUH525300 GED525300 GNZ525300 GXV525300 HHR525300 HRN525300 IBJ525300 ILF525300 IVB525300 JEX525300 JOT525300 JYP525300 KIL525300 KSH525300 LCD525300 LLZ525300 LVV525300 MFR525300 MPN525300 MZJ525300 NJF525300 NTB525300 OCX525300 OMT525300 OWP525300 PGL525300 PQH525300 QAD525300 QJZ525300 QTV525300 RDR525300 RNN525300 RXJ525300 SHF525300 SRB525300 TAX525300 TKT525300 TUP525300 UEL525300 UOH525300 UYD525300 VHZ525300 VRV525300 WBR525300 WLN525300 WVJ525300 B590836 IX590836 ST590836 ACP590836 AML590836 AWH590836 BGD590836 BPZ590836 BZV590836 CJR590836 CTN590836 DDJ590836 DNF590836 DXB590836 EGX590836 EQT590836 FAP590836 FKL590836 FUH590836 GED590836 GNZ590836 GXV590836 HHR590836 HRN590836 IBJ590836 ILF590836 IVB590836 JEX590836 JOT590836 JYP590836 KIL590836 KSH590836 LCD590836 LLZ590836 LVV590836 MFR590836 MPN590836 MZJ590836 NJF590836 NTB590836 OCX590836 OMT590836 OWP590836 PGL590836 PQH590836 QAD590836 QJZ590836 QTV590836 RDR590836 RNN590836 RXJ590836 SHF590836 SRB590836 TAX590836 TKT590836 TUP590836 UEL590836 UOH590836 UYD590836 VHZ590836 VRV590836 WBR590836 WLN590836 WVJ590836 B656372 IX656372 ST656372 ACP656372 AML656372 AWH656372 BGD656372 BPZ656372 BZV656372 CJR656372 CTN656372 DDJ656372 DNF656372 DXB656372 EGX656372 EQT656372 FAP656372 FKL656372 FUH656372 GED656372 GNZ656372 GXV656372 HHR656372 HRN656372 IBJ656372 ILF656372 IVB656372 JEX656372 JOT656372 JYP656372 KIL656372 KSH656372 LCD656372 LLZ656372 LVV656372 MFR656372 MPN656372 MZJ656372 NJF656372 NTB656372 OCX656372 OMT656372 OWP656372 PGL656372 PQH656372 QAD656372 QJZ656372 QTV656372 RDR656372 RNN656372 RXJ656372 SHF656372 SRB656372 TAX656372 TKT656372 TUP656372 UEL656372 UOH656372 UYD656372 VHZ656372 VRV656372 WBR656372 WLN656372 WVJ656372 B721908 IX721908 ST721908 ACP721908 AML721908 AWH721908 BGD721908 BPZ721908 BZV721908 CJR721908 CTN721908 DDJ721908 DNF721908 DXB721908 EGX721908 EQT721908 FAP721908 FKL721908 FUH721908 GED721908 GNZ721908 GXV721908 HHR721908 HRN721908 IBJ721908 ILF721908 IVB721908 JEX721908 JOT721908 JYP721908 KIL721908 KSH721908 LCD721908 LLZ721908 LVV721908 MFR721908 MPN721908 MZJ721908 NJF721908 NTB721908 OCX721908 OMT721908 OWP721908 PGL721908 PQH721908 QAD721908 QJZ721908 QTV721908 RDR721908 RNN721908 RXJ721908 SHF721908 SRB721908 TAX721908 TKT721908 TUP721908 UEL721908 UOH721908 UYD721908 VHZ721908 VRV721908 WBR721908 WLN721908 WVJ721908 B787444 IX787444 ST787444 ACP787444 AML787444 AWH787444 BGD787444 BPZ787444 BZV787444 CJR787444 CTN787444 DDJ787444 DNF787444 DXB787444 EGX787444 EQT787444 FAP787444 FKL787444 FUH787444 GED787444 GNZ787444 GXV787444 HHR787444 HRN787444 IBJ787444 ILF787444 IVB787444 JEX787444 JOT787444 JYP787444 KIL787444 KSH787444 LCD787444 LLZ787444 LVV787444 MFR787444 MPN787444 MZJ787444 NJF787444 NTB787444 OCX787444 OMT787444 OWP787444 PGL787444 PQH787444 QAD787444 QJZ787444 QTV787444 RDR787444 RNN787444 RXJ787444 SHF787444 SRB787444 TAX787444 TKT787444 TUP787444 UEL787444 UOH787444 UYD787444 VHZ787444 VRV787444 WBR787444 WLN787444 WVJ787444 B852980 IX852980 ST852980 ACP852980 AML852980 AWH852980 BGD852980 BPZ852980 BZV852980 CJR852980 CTN852980 DDJ852980 DNF852980 DXB852980 EGX852980 EQT852980 FAP852980 FKL852980 FUH852980 GED852980 GNZ852980 GXV852980 HHR852980 HRN852980 IBJ852980 ILF852980 IVB852980 JEX852980 JOT852980 JYP852980 KIL852980 KSH852980 LCD852980 LLZ852980 LVV852980 MFR852980 MPN852980 MZJ852980 NJF852980 NTB852980 OCX852980 OMT852980 OWP852980 PGL852980 PQH852980 QAD852980 QJZ852980 QTV852980 RDR852980 RNN852980 RXJ852980 SHF852980 SRB852980 TAX852980 TKT852980 TUP852980 UEL852980 UOH852980 UYD852980 VHZ852980 VRV852980 WBR852980 WLN852980 WVJ852980 B918516 IX918516 ST918516 ACP918516 AML918516 AWH918516 BGD918516 BPZ918516 BZV918516 CJR918516 CTN918516 DDJ918516 DNF918516 DXB918516 EGX918516 EQT918516 FAP918516 FKL918516 FUH918516 GED918516 GNZ918516 GXV918516 HHR918516 HRN918516 IBJ918516 ILF918516 IVB918516 JEX918516 JOT918516 JYP918516 KIL918516 KSH918516 LCD918516 LLZ918516 LVV918516 MFR918516 MPN918516 MZJ918516 NJF918516 NTB918516 OCX918516 OMT918516 OWP918516 PGL918516 PQH918516 QAD918516 QJZ918516 QTV918516 RDR918516 RNN918516 RXJ918516 SHF918516 SRB918516 TAX918516 TKT918516 TUP918516 UEL918516 UOH918516 UYD918516 VHZ918516 VRV918516 WBR918516 WLN918516 WVJ918516 B984052 IX984052 ST984052 ACP984052 AML984052 AWH984052 BGD984052 BPZ984052 BZV984052 CJR984052 CTN984052 DDJ984052 DNF984052 DXB984052 EGX984052 EQT984052 FAP984052 FKL984052 FUH984052 GED984052 GNZ984052 GXV984052 HHR984052 HRN984052 IBJ984052 ILF984052 IVB984052 JEX984052 JOT984052 JYP984052 KIL984052 KSH984052 LCD984052 LLZ984052 LVV984052 MFR984052 MPN984052 MZJ984052 NJF984052 NTB984052 OCX984052 OMT984052 OWP984052 PGL984052 PQH984052 QAD984052 QJZ984052 QTV984052 RDR984052 RNN984052 RXJ984052 SHF984052 SRB984052 TAX984052 TKT984052 TUP984052 UEL984052 UOH984052 UYD984052 VHZ984052 VRV984052 WBR984052 WLN984052 WVJ984052 B1022:B1023 IX1022:IX1023 ST1022:ST1023 ACP1022:ACP1023 AML1022:AML1023 AWH1022:AWH1023 BGD1022:BGD1023 BPZ1022:BPZ1023 BZV1022:BZV1023 CJR1022:CJR1023 CTN1022:CTN1023 DDJ1022:DDJ1023 DNF1022:DNF1023 DXB1022:DXB1023 EGX1022:EGX1023 EQT1022:EQT1023 FAP1022:FAP1023 FKL1022:FKL1023 FUH1022:FUH1023 GED1022:GED1023 GNZ1022:GNZ1023 GXV1022:GXV1023 HHR1022:HHR1023 HRN1022:HRN1023 IBJ1022:IBJ1023 ILF1022:ILF1023 IVB1022:IVB1023 JEX1022:JEX1023 JOT1022:JOT1023 JYP1022:JYP1023 KIL1022:KIL1023 KSH1022:KSH1023 LCD1022:LCD1023 LLZ1022:LLZ1023 LVV1022:LVV1023 MFR1022:MFR1023 MPN1022:MPN1023 MZJ1022:MZJ1023 NJF1022:NJF1023 NTB1022:NTB1023 OCX1022:OCX1023 OMT1022:OMT1023 OWP1022:OWP1023 PGL1022:PGL1023 PQH1022:PQH1023 QAD1022:QAD1023 QJZ1022:QJZ1023 QTV1022:QTV1023 RDR1022:RDR1023 RNN1022:RNN1023 RXJ1022:RXJ1023 SHF1022:SHF1023 SRB1022:SRB1023 TAX1022:TAX1023 TKT1022:TKT1023 TUP1022:TUP1023 UEL1022:UEL1023 UOH1022:UOH1023 UYD1022:UYD1023 VHZ1022:VHZ1023 VRV1022:VRV1023 WBR1022:WBR1023 WLN1022:WLN1023 WVJ1022:WVJ1023 B66558:B66559 IX66558:IX66559 ST66558:ST66559 ACP66558:ACP66559 AML66558:AML66559 AWH66558:AWH66559 BGD66558:BGD66559 BPZ66558:BPZ66559 BZV66558:BZV66559 CJR66558:CJR66559 CTN66558:CTN66559 DDJ66558:DDJ66559 DNF66558:DNF66559 DXB66558:DXB66559 EGX66558:EGX66559 EQT66558:EQT66559 FAP66558:FAP66559 FKL66558:FKL66559 FUH66558:FUH66559 GED66558:GED66559 GNZ66558:GNZ66559 GXV66558:GXV66559 HHR66558:HHR66559 HRN66558:HRN66559 IBJ66558:IBJ66559 ILF66558:ILF66559 IVB66558:IVB66559 JEX66558:JEX66559 JOT66558:JOT66559 JYP66558:JYP66559 KIL66558:KIL66559 KSH66558:KSH66559 LCD66558:LCD66559 LLZ66558:LLZ66559 LVV66558:LVV66559 MFR66558:MFR66559 MPN66558:MPN66559 MZJ66558:MZJ66559 NJF66558:NJF66559 NTB66558:NTB66559 OCX66558:OCX66559 OMT66558:OMT66559 OWP66558:OWP66559 PGL66558:PGL66559 PQH66558:PQH66559 QAD66558:QAD66559 QJZ66558:QJZ66559 QTV66558:QTV66559 RDR66558:RDR66559 RNN66558:RNN66559 RXJ66558:RXJ66559 SHF66558:SHF66559 SRB66558:SRB66559 TAX66558:TAX66559 TKT66558:TKT66559 TUP66558:TUP66559 UEL66558:UEL66559 UOH66558:UOH66559 UYD66558:UYD66559 VHZ66558:VHZ66559 VRV66558:VRV66559 WBR66558:WBR66559 WLN66558:WLN66559 WVJ66558:WVJ66559 B132094:B132095 IX132094:IX132095 ST132094:ST132095 ACP132094:ACP132095 AML132094:AML132095 AWH132094:AWH132095 BGD132094:BGD132095 BPZ132094:BPZ132095 BZV132094:BZV132095 CJR132094:CJR132095 CTN132094:CTN132095 DDJ132094:DDJ132095 DNF132094:DNF132095 DXB132094:DXB132095 EGX132094:EGX132095 EQT132094:EQT132095 FAP132094:FAP132095 FKL132094:FKL132095 FUH132094:FUH132095 GED132094:GED132095 GNZ132094:GNZ132095 GXV132094:GXV132095 HHR132094:HHR132095 HRN132094:HRN132095 IBJ132094:IBJ132095 ILF132094:ILF132095 IVB132094:IVB132095 JEX132094:JEX132095 JOT132094:JOT132095 JYP132094:JYP132095 KIL132094:KIL132095 KSH132094:KSH132095 LCD132094:LCD132095 LLZ132094:LLZ132095 LVV132094:LVV132095 MFR132094:MFR132095 MPN132094:MPN132095 MZJ132094:MZJ132095 NJF132094:NJF132095 NTB132094:NTB132095 OCX132094:OCX132095 OMT132094:OMT132095 OWP132094:OWP132095 PGL132094:PGL132095 PQH132094:PQH132095 QAD132094:QAD132095 QJZ132094:QJZ132095 QTV132094:QTV132095 RDR132094:RDR132095 RNN132094:RNN132095 RXJ132094:RXJ132095 SHF132094:SHF132095 SRB132094:SRB132095 TAX132094:TAX132095 TKT132094:TKT132095 TUP132094:TUP132095 UEL132094:UEL132095 UOH132094:UOH132095 UYD132094:UYD132095 VHZ132094:VHZ132095 VRV132094:VRV132095 WBR132094:WBR132095 WLN132094:WLN132095 WVJ132094:WVJ132095 B197630:B197631 IX197630:IX197631 ST197630:ST197631 ACP197630:ACP197631 AML197630:AML197631 AWH197630:AWH197631 BGD197630:BGD197631 BPZ197630:BPZ197631 BZV197630:BZV197631 CJR197630:CJR197631 CTN197630:CTN197631 DDJ197630:DDJ197631 DNF197630:DNF197631 DXB197630:DXB197631 EGX197630:EGX197631 EQT197630:EQT197631 FAP197630:FAP197631 FKL197630:FKL197631 FUH197630:FUH197631 GED197630:GED197631 GNZ197630:GNZ197631 GXV197630:GXV197631 HHR197630:HHR197631 HRN197630:HRN197631 IBJ197630:IBJ197631 ILF197630:ILF197631 IVB197630:IVB197631 JEX197630:JEX197631 JOT197630:JOT197631 JYP197630:JYP197631 KIL197630:KIL197631 KSH197630:KSH197631 LCD197630:LCD197631 LLZ197630:LLZ197631 LVV197630:LVV197631 MFR197630:MFR197631 MPN197630:MPN197631 MZJ197630:MZJ197631 NJF197630:NJF197631 NTB197630:NTB197631 OCX197630:OCX197631 OMT197630:OMT197631 OWP197630:OWP197631 PGL197630:PGL197631 PQH197630:PQH197631 QAD197630:QAD197631 QJZ197630:QJZ197631 QTV197630:QTV197631 RDR197630:RDR197631 RNN197630:RNN197631 RXJ197630:RXJ197631 SHF197630:SHF197631 SRB197630:SRB197631 TAX197630:TAX197631 TKT197630:TKT197631 TUP197630:TUP197631 UEL197630:UEL197631 UOH197630:UOH197631 UYD197630:UYD197631 VHZ197630:VHZ197631 VRV197630:VRV197631 WBR197630:WBR197631 WLN197630:WLN197631 WVJ197630:WVJ197631 B263166:B263167 IX263166:IX263167 ST263166:ST263167 ACP263166:ACP263167 AML263166:AML263167 AWH263166:AWH263167 BGD263166:BGD263167 BPZ263166:BPZ263167 BZV263166:BZV263167 CJR263166:CJR263167 CTN263166:CTN263167 DDJ263166:DDJ263167 DNF263166:DNF263167 DXB263166:DXB263167 EGX263166:EGX263167 EQT263166:EQT263167 FAP263166:FAP263167 FKL263166:FKL263167 FUH263166:FUH263167 GED263166:GED263167 GNZ263166:GNZ263167 GXV263166:GXV263167 HHR263166:HHR263167 HRN263166:HRN263167 IBJ263166:IBJ263167 ILF263166:ILF263167 IVB263166:IVB263167 JEX263166:JEX263167 JOT263166:JOT263167 JYP263166:JYP263167 KIL263166:KIL263167 KSH263166:KSH263167 LCD263166:LCD263167 LLZ263166:LLZ263167 LVV263166:LVV263167 MFR263166:MFR263167 MPN263166:MPN263167 MZJ263166:MZJ263167 NJF263166:NJF263167 NTB263166:NTB263167 OCX263166:OCX263167 OMT263166:OMT263167 OWP263166:OWP263167 PGL263166:PGL263167 PQH263166:PQH263167 QAD263166:QAD263167 QJZ263166:QJZ263167 QTV263166:QTV263167 RDR263166:RDR263167 RNN263166:RNN263167 RXJ263166:RXJ263167 SHF263166:SHF263167 SRB263166:SRB263167 TAX263166:TAX263167 TKT263166:TKT263167 TUP263166:TUP263167 UEL263166:UEL263167 UOH263166:UOH263167 UYD263166:UYD263167 VHZ263166:VHZ263167 VRV263166:VRV263167 WBR263166:WBR263167 WLN263166:WLN263167 WVJ263166:WVJ263167 B328702:B328703 IX328702:IX328703 ST328702:ST328703 ACP328702:ACP328703 AML328702:AML328703 AWH328702:AWH328703 BGD328702:BGD328703 BPZ328702:BPZ328703 BZV328702:BZV328703 CJR328702:CJR328703 CTN328702:CTN328703 DDJ328702:DDJ328703 DNF328702:DNF328703 DXB328702:DXB328703 EGX328702:EGX328703 EQT328702:EQT328703 FAP328702:FAP328703 FKL328702:FKL328703 FUH328702:FUH328703 GED328702:GED328703 GNZ328702:GNZ328703 GXV328702:GXV328703 HHR328702:HHR328703 HRN328702:HRN328703 IBJ328702:IBJ328703 ILF328702:ILF328703 IVB328702:IVB328703 JEX328702:JEX328703 JOT328702:JOT328703 JYP328702:JYP328703 KIL328702:KIL328703 KSH328702:KSH328703 LCD328702:LCD328703 LLZ328702:LLZ328703 LVV328702:LVV328703 MFR328702:MFR328703 MPN328702:MPN328703 MZJ328702:MZJ328703 NJF328702:NJF328703 NTB328702:NTB328703 OCX328702:OCX328703 OMT328702:OMT328703 OWP328702:OWP328703 PGL328702:PGL328703 PQH328702:PQH328703 QAD328702:QAD328703 QJZ328702:QJZ328703 QTV328702:QTV328703 RDR328702:RDR328703 RNN328702:RNN328703 RXJ328702:RXJ328703 SHF328702:SHF328703 SRB328702:SRB328703 TAX328702:TAX328703 TKT328702:TKT328703 TUP328702:TUP328703 UEL328702:UEL328703 UOH328702:UOH328703 UYD328702:UYD328703 VHZ328702:VHZ328703 VRV328702:VRV328703 WBR328702:WBR328703 WLN328702:WLN328703 WVJ328702:WVJ328703 B394238:B394239 IX394238:IX394239 ST394238:ST394239 ACP394238:ACP394239 AML394238:AML394239 AWH394238:AWH394239 BGD394238:BGD394239 BPZ394238:BPZ394239 BZV394238:BZV394239 CJR394238:CJR394239 CTN394238:CTN394239 DDJ394238:DDJ394239 DNF394238:DNF394239 DXB394238:DXB394239 EGX394238:EGX394239 EQT394238:EQT394239 FAP394238:FAP394239 FKL394238:FKL394239 FUH394238:FUH394239 GED394238:GED394239 GNZ394238:GNZ394239 GXV394238:GXV394239 HHR394238:HHR394239 HRN394238:HRN394239 IBJ394238:IBJ394239 ILF394238:ILF394239 IVB394238:IVB394239 JEX394238:JEX394239 JOT394238:JOT394239 JYP394238:JYP394239 KIL394238:KIL394239 KSH394238:KSH394239 LCD394238:LCD394239 LLZ394238:LLZ394239 LVV394238:LVV394239 MFR394238:MFR394239 MPN394238:MPN394239 MZJ394238:MZJ394239 NJF394238:NJF394239 NTB394238:NTB394239 OCX394238:OCX394239 OMT394238:OMT394239 OWP394238:OWP394239 PGL394238:PGL394239 PQH394238:PQH394239 QAD394238:QAD394239 QJZ394238:QJZ394239 QTV394238:QTV394239 RDR394238:RDR394239 RNN394238:RNN394239 RXJ394238:RXJ394239 SHF394238:SHF394239 SRB394238:SRB394239 TAX394238:TAX394239 TKT394238:TKT394239 TUP394238:TUP394239 UEL394238:UEL394239 UOH394238:UOH394239 UYD394238:UYD394239 VHZ394238:VHZ394239 VRV394238:VRV394239 WBR394238:WBR394239 WLN394238:WLN394239 WVJ394238:WVJ394239 B459774:B459775 IX459774:IX459775 ST459774:ST459775 ACP459774:ACP459775 AML459774:AML459775 AWH459774:AWH459775 BGD459774:BGD459775 BPZ459774:BPZ459775 BZV459774:BZV459775 CJR459774:CJR459775 CTN459774:CTN459775 DDJ459774:DDJ459775 DNF459774:DNF459775 DXB459774:DXB459775 EGX459774:EGX459775 EQT459774:EQT459775 FAP459774:FAP459775 FKL459774:FKL459775 FUH459774:FUH459775 GED459774:GED459775 GNZ459774:GNZ459775 GXV459774:GXV459775 HHR459774:HHR459775 HRN459774:HRN459775 IBJ459774:IBJ459775 ILF459774:ILF459775 IVB459774:IVB459775 JEX459774:JEX459775 JOT459774:JOT459775 JYP459774:JYP459775 KIL459774:KIL459775 KSH459774:KSH459775 LCD459774:LCD459775 LLZ459774:LLZ459775 LVV459774:LVV459775 MFR459774:MFR459775 MPN459774:MPN459775 MZJ459774:MZJ459775 NJF459774:NJF459775 NTB459774:NTB459775 OCX459774:OCX459775 OMT459774:OMT459775 OWP459774:OWP459775 PGL459774:PGL459775 PQH459774:PQH459775 QAD459774:QAD459775 QJZ459774:QJZ459775 QTV459774:QTV459775 RDR459774:RDR459775 RNN459774:RNN459775 RXJ459774:RXJ459775 SHF459774:SHF459775 SRB459774:SRB459775 TAX459774:TAX459775 TKT459774:TKT459775 TUP459774:TUP459775 UEL459774:UEL459775 UOH459774:UOH459775 UYD459774:UYD459775 VHZ459774:VHZ459775 VRV459774:VRV459775 WBR459774:WBR459775 WLN459774:WLN459775 WVJ459774:WVJ459775 B525310:B525311 IX525310:IX525311 ST525310:ST525311 ACP525310:ACP525311 AML525310:AML525311 AWH525310:AWH525311 BGD525310:BGD525311 BPZ525310:BPZ525311 BZV525310:BZV525311 CJR525310:CJR525311 CTN525310:CTN525311 DDJ525310:DDJ525311 DNF525310:DNF525311 DXB525310:DXB525311 EGX525310:EGX525311 EQT525310:EQT525311 FAP525310:FAP525311 FKL525310:FKL525311 FUH525310:FUH525311 GED525310:GED525311 GNZ525310:GNZ525311 GXV525310:GXV525311 HHR525310:HHR525311 HRN525310:HRN525311 IBJ525310:IBJ525311 ILF525310:ILF525311 IVB525310:IVB525311 JEX525310:JEX525311 JOT525310:JOT525311 JYP525310:JYP525311 KIL525310:KIL525311 KSH525310:KSH525311 LCD525310:LCD525311 LLZ525310:LLZ525311 LVV525310:LVV525311 MFR525310:MFR525311 MPN525310:MPN525311 MZJ525310:MZJ525311 NJF525310:NJF525311 NTB525310:NTB525311 OCX525310:OCX525311 OMT525310:OMT525311 OWP525310:OWP525311 PGL525310:PGL525311 PQH525310:PQH525311 QAD525310:QAD525311 QJZ525310:QJZ525311 QTV525310:QTV525311 RDR525310:RDR525311 RNN525310:RNN525311 RXJ525310:RXJ525311 SHF525310:SHF525311 SRB525310:SRB525311 TAX525310:TAX525311 TKT525310:TKT525311 TUP525310:TUP525311 UEL525310:UEL525311 UOH525310:UOH525311 UYD525310:UYD525311 VHZ525310:VHZ525311 VRV525310:VRV525311 WBR525310:WBR525311 WLN525310:WLN525311 WVJ525310:WVJ525311 B590846:B590847 IX590846:IX590847 ST590846:ST590847 ACP590846:ACP590847 AML590846:AML590847 AWH590846:AWH590847 BGD590846:BGD590847 BPZ590846:BPZ590847 BZV590846:BZV590847 CJR590846:CJR590847 CTN590846:CTN590847 DDJ590846:DDJ590847 DNF590846:DNF590847 DXB590846:DXB590847 EGX590846:EGX590847 EQT590846:EQT590847 FAP590846:FAP590847 FKL590846:FKL590847 FUH590846:FUH590847 GED590846:GED590847 GNZ590846:GNZ590847 GXV590846:GXV590847 HHR590846:HHR590847 HRN590846:HRN590847 IBJ590846:IBJ590847 ILF590846:ILF590847 IVB590846:IVB590847 JEX590846:JEX590847 JOT590846:JOT590847 JYP590846:JYP590847 KIL590846:KIL590847 KSH590846:KSH590847 LCD590846:LCD590847 LLZ590846:LLZ590847 LVV590846:LVV590847 MFR590846:MFR590847 MPN590846:MPN590847 MZJ590846:MZJ590847 NJF590846:NJF590847 NTB590846:NTB590847 OCX590846:OCX590847 OMT590846:OMT590847 OWP590846:OWP590847 PGL590846:PGL590847 PQH590846:PQH590847 QAD590846:QAD590847 QJZ590846:QJZ590847 QTV590846:QTV590847 RDR590846:RDR590847 RNN590846:RNN590847 RXJ590846:RXJ590847 SHF590846:SHF590847 SRB590846:SRB590847 TAX590846:TAX590847 TKT590846:TKT590847 TUP590846:TUP590847 UEL590846:UEL590847 UOH590846:UOH590847 UYD590846:UYD590847 VHZ590846:VHZ590847 VRV590846:VRV590847 WBR590846:WBR590847 WLN590846:WLN590847 WVJ590846:WVJ590847 B656382:B656383 IX656382:IX656383 ST656382:ST656383 ACP656382:ACP656383 AML656382:AML656383 AWH656382:AWH656383 BGD656382:BGD656383 BPZ656382:BPZ656383 BZV656382:BZV656383 CJR656382:CJR656383 CTN656382:CTN656383 DDJ656382:DDJ656383 DNF656382:DNF656383 DXB656382:DXB656383 EGX656382:EGX656383 EQT656382:EQT656383 FAP656382:FAP656383 FKL656382:FKL656383 FUH656382:FUH656383 GED656382:GED656383 GNZ656382:GNZ656383 GXV656382:GXV656383 HHR656382:HHR656383 HRN656382:HRN656383 IBJ656382:IBJ656383 ILF656382:ILF656383 IVB656382:IVB656383 JEX656382:JEX656383 JOT656382:JOT656383 JYP656382:JYP656383 KIL656382:KIL656383 KSH656382:KSH656383 LCD656382:LCD656383 LLZ656382:LLZ656383 LVV656382:LVV656383 MFR656382:MFR656383 MPN656382:MPN656383 MZJ656382:MZJ656383 NJF656382:NJF656383 NTB656382:NTB656383 OCX656382:OCX656383 OMT656382:OMT656383 OWP656382:OWP656383 PGL656382:PGL656383 PQH656382:PQH656383 QAD656382:QAD656383 QJZ656382:QJZ656383 QTV656382:QTV656383 RDR656382:RDR656383 RNN656382:RNN656383 RXJ656382:RXJ656383 SHF656382:SHF656383 SRB656382:SRB656383 TAX656382:TAX656383 TKT656382:TKT656383 TUP656382:TUP656383 UEL656382:UEL656383 UOH656382:UOH656383 UYD656382:UYD656383 VHZ656382:VHZ656383 VRV656382:VRV656383 WBR656382:WBR656383 WLN656382:WLN656383 WVJ656382:WVJ656383 B721918:B721919 IX721918:IX721919 ST721918:ST721919 ACP721918:ACP721919 AML721918:AML721919 AWH721918:AWH721919 BGD721918:BGD721919 BPZ721918:BPZ721919 BZV721918:BZV721919 CJR721918:CJR721919 CTN721918:CTN721919 DDJ721918:DDJ721919 DNF721918:DNF721919 DXB721918:DXB721919 EGX721918:EGX721919 EQT721918:EQT721919 FAP721918:FAP721919 FKL721918:FKL721919 FUH721918:FUH721919 GED721918:GED721919 GNZ721918:GNZ721919 GXV721918:GXV721919 HHR721918:HHR721919 HRN721918:HRN721919 IBJ721918:IBJ721919 ILF721918:ILF721919 IVB721918:IVB721919 JEX721918:JEX721919 JOT721918:JOT721919 JYP721918:JYP721919 KIL721918:KIL721919 KSH721918:KSH721919 LCD721918:LCD721919 LLZ721918:LLZ721919 LVV721918:LVV721919 MFR721918:MFR721919 MPN721918:MPN721919 MZJ721918:MZJ721919 NJF721918:NJF721919 NTB721918:NTB721919 OCX721918:OCX721919 OMT721918:OMT721919 OWP721918:OWP721919 PGL721918:PGL721919 PQH721918:PQH721919 QAD721918:QAD721919 QJZ721918:QJZ721919 QTV721918:QTV721919 RDR721918:RDR721919 RNN721918:RNN721919 RXJ721918:RXJ721919 SHF721918:SHF721919 SRB721918:SRB721919 TAX721918:TAX721919 TKT721918:TKT721919 TUP721918:TUP721919 UEL721918:UEL721919 UOH721918:UOH721919 UYD721918:UYD721919 VHZ721918:VHZ721919 VRV721918:VRV721919 WBR721918:WBR721919 WLN721918:WLN721919 WVJ721918:WVJ721919 B787454:B787455 IX787454:IX787455 ST787454:ST787455 ACP787454:ACP787455 AML787454:AML787455 AWH787454:AWH787455 BGD787454:BGD787455 BPZ787454:BPZ787455 BZV787454:BZV787455 CJR787454:CJR787455 CTN787454:CTN787455 DDJ787454:DDJ787455 DNF787454:DNF787455 DXB787454:DXB787455 EGX787454:EGX787455 EQT787454:EQT787455 FAP787454:FAP787455 FKL787454:FKL787455 FUH787454:FUH787455 GED787454:GED787455 GNZ787454:GNZ787455 GXV787454:GXV787455 HHR787454:HHR787455 HRN787454:HRN787455 IBJ787454:IBJ787455 ILF787454:ILF787455 IVB787454:IVB787455 JEX787454:JEX787455 JOT787454:JOT787455 JYP787454:JYP787455 KIL787454:KIL787455 KSH787454:KSH787455 LCD787454:LCD787455 LLZ787454:LLZ787455 LVV787454:LVV787455 MFR787454:MFR787455 MPN787454:MPN787455 MZJ787454:MZJ787455 NJF787454:NJF787455 NTB787454:NTB787455 OCX787454:OCX787455 OMT787454:OMT787455 OWP787454:OWP787455 PGL787454:PGL787455 PQH787454:PQH787455 QAD787454:QAD787455 QJZ787454:QJZ787455 QTV787454:QTV787455 RDR787454:RDR787455 RNN787454:RNN787455 RXJ787454:RXJ787455 SHF787454:SHF787455 SRB787454:SRB787455 TAX787454:TAX787455 TKT787454:TKT787455 TUP787454:TUP787455 UEL787454:UEL787455 UOH787454:UOH787455 UYD787454:UYD787455 VHZ787454:VHZ787455 VRV787454:VRV787455 WBR787454:WBR787455 WLN787454:WLN787455 WVJ787454:WVJ787455 B852990:B852991 IX852990:IX852991 ST852990:ST852991 ACP852990:ACP852991 AML852990:AML852991 AWH852990:AWH852991 BGD852990:BGD852991 BPZ852990:BPZ852991 BZV852990:BZV852991 CJR852990:CJR852991 CTN852990:CTN852991 DDJ852990:DDJ852991 DNF852990:DNF852991 DXB852990:DXB852991 EGX852990:EGX852991 EQT852990:EQT852991 FAP852990:FAP852991 FKL852990:FKL852991 FUH852990:FUH852991 GED852990:GED852991 GNZ852990:GNZ852991 GXV852990:GXV852991 HHR852990:HHR852991 HRN852990:HRN852991 IBJ852990:IBJ852991 ILF852990:ILF852991 IVB852990:IVB852991 JEX852990:JEX852991 JOT852990:JOT852991 JYP852990:JYP852991 KIL852990:KIL852991 KSH852990:KSH852991 LCD852990:LCD852991 LLZ852990:LLZ852991 LVV852990:LVV852991 MFR852990:MFR852991 MPN852990:MPN852991 MZJ852990:MZJ852991 NJF852990:NJF852991 NTB852990:NTB852991 OCX852990:OCX852991 OMT852990:OMT852991 OWP852990:OWP852991 PGL852990:PGL852991 PQH852990:PQH852991 QAD852990:QAD852991 QJZ852990:QJZ852991 QTV852990:QTV852991 RDR852990:RDR852991 RNN852990:RNN852991 RXJ852990:RXJ852991 SHF852990:SHF852991 SRB852990:SRB852991 TAX852990:TAX852991 TKT852990:TKT852991 TUP852990:TUP852991 UEL852990:UEL852991 UOH852990:UOH852991 UYD852990:UYD852991 VHZ852990:VHZ852991 VRV852990:VRV852991 WBR852990:WBR852991 WLN852990:WLN852991 WVJ852990:WVJ852991 B918526:B918527 IX918526:IX918527 ST918526:ST918527 ACP918526:ACP918527 AML918526:AML918527 AWH918526:AWH918527 BGD918526:BGD918527 BPZ918526:BPZ918527 BZV918526:BZV918527 CJR918526:CJR918527 CTN918526:CTN918527 DDJ918526:DDJ918527 DNF918526:DNF918527 DXB918526:DXB918527 EGX918526:EGX918527 EQT918526:EQT918527 FAP918526:FAP918527 FKL918526:FKL918527 FUH918526:FUH918527 GED918526:GED918527 GNZ918526:GNZ918527 GXV918526:GXV918527 HHR918526:HHR918527 HRN918526:HRN918527 IBJ918526:IBJ918527 ILF918526:ILF918527 IVB918526:IVB918527 JEX918526:JEX918527 JOT918526:JOT918527 JYP918526:JYP918527 KIL918526:KIL918527 KSH918526:KSH918527 LCD918526:LCD918527 LLZ918526:LLZ918527 LVV918526:LVV918527 MFR918526:MFR918527 MPN918526:MPN918527 MZJ918526:MZJ918527 NJF918526:NJF918527 NTB918526:NTB918527 OCX918526:OCX918527 OMT918526:OMT918527 OWP918526:OWP918527 PGL918526:PGL918527 PQH918526:PQH918527 QAD918526:QAD918527 QJZ918526:QJZ918527 QTV918526:QTV918527 RDR918526:RDR918527 RNN918526:RNN918527 RXJ918526:RXJ918527 SHF918526:SHF918527 SRB918526:SRB918527 TAX918526:TAX918527 TKT918526:TKT918527 TUP918526:TUP918527 UEL918526:UEL918527 UOH918526:UOH918527 UYD918526:UYD918527 VHZ918526:VHZ918527 VRV918526:VRV918527 WBR918526:WBR918527 WLN918526:WLN918527 WVJ918526:WVJ918527 B984062:B984063 IX984062:IX984063 ST984062:ST984063 ACP984062:ACP984063 AML984062:AML984063 AWH984062:AWH984063 BGD984062:BGD984063 BPZ984062:BPZ984063 BZV984062:BZV984063 CJR984062:CJR984063 CTN984062:CTN984063 DDJ984062:DDJ984063 DNF984062:DNF984063 DXB984062:DXB984063 EGX984062:EGX984063 EQT984062:EQT984063 FAP984062:FAP984063 FKL984062:FKL984063 FUH984062:FUH984063 GED984062:GED984063 GNZ984062:GNZ984063 GXV984062:GXV984063 HHR984062:HHR984063 HRN984062:HRN984063 IBJ984062:IBJ984063 ILF984062:ILF984063 IVB984062:IVB984063 JEX984062:JEX984063 JOT984062:JOT984063 JYP984062:JYP984063 KIL984062:KIL984063 KSH984062:KSH984063 LCD984062:LCD984063 LLZ984062:LLZ984063 LVV984062:LVV984063 MFR984062:MFR984063 MPN984062:MPN984063 MZJ984062:MZJ984063 NJF984062:NJF984063 NTB984062:NTB984063 OCX984062:OCX984063 OMT984062:OMT984063 OWP984062:OWP984063 PGL984062:PGL984063 PQH984062:PQH984063 QAD984062:QAD984063 QJZ984062:QJZ984063 QTV984062:QTV984063 RDR984062:RDR984063 RNN984062:RNN984063 RXJ984062:RXJ984063 SHF984062:SHF984063 SRB984062:SRB984063 TAX984062:TAX984063 TKT984062:TKT984063 TUP984062:TUP984063 UEL984062:UEL984063 UOH984062:UOH984063 UYD984062:UYD984063 VHZ984062:VHZ984063 VRV984062:VRV984063 WBR984062:WBR984063 WLN984062:WLN984063 WVJ984062:WVJ984063">
      <formula1>Product_Group</formula1>
    </dataValidation>
    <dataValidation type="list"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6 JC65536 SY65536 ACU65536 AMQ65536 AWM65536 BGI65536 BQE65536 CAA65536 CJW65536 CTS65536 DDO65536 DNK65536 DXG65536 EHC65536 EQY65536 FAU65536 FKQ65536 FUM65536 GEI65536 GOE65536 GYA65536 HHW65536 HRS65536 IBO65536 ILK65536 IVG65536 JFC65536 JOY65536 JYU65536 KIQ65536 KSM65536 LCI65536 LME65536 LWA65536 MFW65536 MPS65536 MZO65536 NJK65536 NTG65536 ODC65536 OMY65536 OWU65536 PGQ65536 PQM65536 QAI65536 QKE65536 QUA65536 RDW65536 RNS65536 RXO65536 SHK65536 SRG65536 TBC65536 TKY65536 TUU65536 UEQ65536 UOM65536 UYI65536 VIE65536 VSA65536 WBW65536 WLS65536 WVO65536 G131072 JC131072 SY131072 ACU131072 AMQ131072 AWM131072 BGI131072 BQE131072 CAA131072 CJW131072 CTS131072 DDO131072 DNK131072 DXG131072 EHC131072 EQY131072 FAU131072 FKQ131072 FUM131072 GEI131072 GOE131072 GYA131072 HHW131072 HRS131072 IBO131072 ILK131072 IVG131072 JFC131072 JOY131072 JYU131072 KIQ131072 KSM131072 LCI131072 LME131072 LWA131072 MFW131072 MPS131072 MZO131072 NJK131072 NTG131072 ODC131072 OMY131072 OWU131072 PGQ131072 PQM131072 QAI131072 QKE131072 QUA131072 RDW131072 RNS131072 RXO131072 SHK131072 SRG131072 TBC131072 TKY131072 TUU131072 UEQ131072 UOM131072 UYI131072 VIE131072 VSA131072 WBW131072 WLS131072 WVO131072 G196608 JC196608 SY196608 ACU196608 AMQ196608 AWM196608 BGI196608 BQE196608 CAA196608 CJW196608 CTS196608 DDO196608 DNK196608 DXG196608 EHC196608 EQY196608 FAU196608 FKQ196608 FUM196608 GEI196608 GOE196608 GYA196608 HHW196608 HRS196608 IBO196608 ILK196608 IVG196608 JFC196608 JOY196608 JYU196608 KIQ196608 KSM196608 LCI196608 LME196608 LWA196608 MFW196608 MPS196608 MZO196608 NJK196608 NTG196608 ODC196608 OMY196608 OWU196608 PGQ196608 PQM196608 QAI196608 QKE196608 QUA196608 RDW196608 RNS196608 RXO196608 SHK196608 SRG196608 TBC196608 TKY196608 TUU196608 UEQ196608 UOM196608 UYI196608 VIE196608 VSA196608 WBW196608 WLS196608 WVO196608 G262144 JC262144 SY262144 ACU262144 AMQ262144 AWM262144 BGI262144 BQE262144 CAA262144 CJW262144 CTS262144 DDO262144 DNK262144 DXG262144 EHC262144 EQY262144 FAU262144 FKQ262144 FUM262144 GEI262144 GOE262144 GYA262144 HHW262144 HRS262144 IBO262144 ILK262144 IVG262144 JFC262144 JOY262144 JYU262144 KIQ262144 KSM262144 LCI262144 LME262144 LWA262144 MFW262144 MPS262144 MZO262144 NJK262144 NTG262144 ODC262144 OMY262144 OWU262144 PGQ262144 PQM262144 QAI262144 QKE262144 QUA262144 RDW262144 RNS262144 RXO262144 SHK262144 SRG262144 TBC262144 TKY262144 TUU262144 UEQ262144 UOM262144 UYI262144 VIE262144 VSA262144 WBW262144 WLS262144 WVO262144 G327680 JC327680 SY327680 ACU327680 AMQ327680 AWM327680 BGI327680 BQE327680 CAA327680 CJW327680 CTS327680 DDO327680 DNK327680 DXG327680 EHC327680 EQY327680 FAU327680 FKQ327680 FUM327680 GEI327680 GOE327680 GYA327680 HHW327680 HRS327680 IBO327680 ILK327680 IVG327680 JFC327680 JOY327680 JYU327680 KIQ327680 KSM327680 LCI327680 LME327680 LWA327680 MFW327680 MPS327680 MZO327680 NJK327680 NTG327680 ODC327680 OMY327680 OWU327680 PGQ327680 PQM327680 QAI327680 QKE327680 QUA327680 RDW327680 RNS327680 RXO327680 SHK327680 SRG327680 TBC327680 TKY327680 TUU327680 UEQ327680 UOM327680 UYI327680 VIE327680 VSA327680 WBW327680 WLS327680 WVO327680 G393216 JC393216 SY393216 ACU393216 AMQ393216 AWM393216 BGI393216 BQE393216 CAA393216 CJW393216 CTS393216 DDO393216 DNK393216 DXG393216 EHC393216 EQY393216 FAU393216 FKQ393216 FUM393216 GEI393216 GOE393216 GYA393216 HHW393216 HRS393216 IBO393216 ILK393216 IVG393216 JFC393216 JOY393216 JYU393216 KIQ393216 KSM393216 LCI393216 LME393216 LWA393216 MFW393216 MPS393216 MZO393216 NJK393216 NTG393216 ODC393216 OMY393216 OWU393216 PGQ393216 PQM393216 QAI393216 QKE393216 QUA393216 RDW393216 RNS393216 RXO393216 SHK393216 SRG393216 TBC393216 TKY393216 TUU393216 UEQ393216 UOM393216 UYI393216 VIE393216 VSA393216 WBW393216 WLS393216 WVO393216 G458752 JC458752 SY458752 ACU458752 AMQ458752 AWM458752 BGI458752 BQE458752 CAA458752 CJW458752 CTS458752 DDO458752 DNK458752 DXG458752 EHC458752 EQY458752 FAU458752 FKQ458752 FUM458752 GEI458752 GOE458752 GYA458752 HHW458752 HRS458752 IBO458752 ILK458752 IVG458752 JFC458752 JOY458752 JYU458752 KIQ458752 KSM458752 LCI458752 LME458752 LWA458752 MFW458752 MPS458752 MZO458752 NJK458752 NTG458752 ODC458752 OMY458752 OWU458752 PGQ458752 PQM458752 QAI458752 QKE458752 QUA458752 RDW458752 RNS458752 RXO458752 SHK458752 SRG458752 TBC458752 TKY458752 TUU458752 UEQ458752 UOM458752 UYI458752 VIE458752 VSA458752 WBW458752 WLS458752 WVO458752 G524288 JC524288 SY524288 ACU524288 AMQ524288 AWM524288 BGI524288 BQE524288 CAA524288 CJW524288 CTS524288 DDO524288 DNK524288 DXG524288 EHC524288 EQY524288 FAU524288 FKQ524288 FUM524288 GEI524288 GOE524288 GYA524288 HHW524288 HRS524288 IBO524288 ILK524288 IVG524288 JFC524288 JOY524288 JYU524288 KIQ524288 KSM524288 LCI524288 LME524288 LWA524288 MFW524288 MPS524288 MZO524288 NJK524288 NTG524288 ODC524288 OMY524288 OWU524288 PGQ524288 PQM524288 QAI524288 QKE524288 QUA524288 RDW524288 RNS524288 RXO524288 SHK524288 SRG524288 TBC524288 TKY524288 TUU524288 UEQ524288 UOM524288 UYI524288 VIE524288 VSA524288 WBW524288 WLS524288 WVO524288 G589824 JC589824 SY589824 ACU589824 AMQ589824 AWM589824 BGI589824 BQE589824 CAA589824 CJW589824 CTS589824 DDO589824 DNK589824 DXG589824 EHC589824 EQY589824 FAU589824 FKQ589824 FUM589824 GEI589824 GOE589824 GYA589824 HHW589824 HRS589824 IBO589824 ILK589824 IVG589824 JFC589824 JOY589824 JYU589824 KIQ589824 KSM589824 LCI589824 LME589824 LWA589824 MFW589824 MPS589824 MZO589824 NJK589824 NTG589824 ODC589824 OMY589824 OWU589824 PGQ589824 PQM589824 QAI589824 QKE589824 QUA589824 RDW589824 RNS589824 RXO589824 SHK589824 SRG589824 TBC589824 TKY589824 TUU589824 UEQ589824 UOM589824 UYI589824 VIE589824 VSA589824 WBW589824 WLS589824 WVO589824 G655360 JC655360 SY655360 ACU655360 AMQ655360 AWM655360 BGI655360 BQE655360 CAA655360 CJW655360 CTS655360 DDO655360 DNK655360 DXG655360 EHC655360 EQY655360 FAU655360 FKQ655360 FUM655360 GEI655360 GOE655360 GYA655360 HHW655360 HRS655360 IBO655360 ILK655360 IVG655360 JFC655360 JOY655360 JYU655360 KIQ655360 KSM655360 LCI655360 LME655360 LWA655360 MFW655360 MPS655360 MZO655360 NJK655360 NTG655360 ODC655360 OMY655360 OWU655360 PGQ655360 PQM655360 QAI655360 QKE655360 QUA655360 RDW655360 RNS655360 RXO655360 SHK655360 SRG655360 TBC655360 TKY655360 TUU655360 UEQ655360 UOM655360 UYI655360 VIE655360 VSA655360 WBW655360 WLS655360 WVO655360 G720896 JC720896 SY720896 ACU720896 AMQ720896 AWM720896 BGI720896 BQE720896 CAA720896 CJW720896 CTS720896 DDO720896 DNK720896 DXG720896 EHC720896 EQY720896 FAU720896 FKQ720896 FUM720896 GEI720896 GOE720896 GYA720896 HHW720896 HRS720896 IBO720896 ILK720896 IVG720896 JFC720896 JOY720896 JYU720896 KIQ720896 KSM720896 LCI720896 LME720896 LWA720896 MFW720896 MPS720896 MZO720896 NJK720896 NTG720896 ODC720896 OMY720896 OWU720896 PGQ720896 PQM720896 QAI720896 QKE720896 QUA720896 RDW720896 RNS720896 RXO720896 SHK720896 SRG720896 TBC720896 TKY720896 TUU720896 UEQ720896 UOM720896 UYI720896 VIE720896 VSA720896 WBW720896 WLS720896 WVO720896 G786432 JC786432 SY786432 ACU786432 AMQ786432 AWM786432 BGI786432 BQE786432 CAA786432 CJW786432 CTS786432 DDO786432 DNK786432 DXG786432 EHC786432 EQY786432 FAU786432 FKQ786432 FUM786432 GEI786432 GOE786432 GYA786432 HHW786432 HRS786432 IBO786432 ILK786432 IVG786432 JFC786432 JOY786432 JYU786432 KIQ786432 KSM786432 LCI786432 LME786432 LWA786432 MFW786432 MPS786432 MZO786432 NJK786432 NTG786432 ODC786432 OMY786432 OWU786432 PGQ786432 PQM786432 QAI786432 QKE786432 QUA786432 RDW786432 RNS786432 RXO786432 SHK786432 SRG786432 TBC786432 TKY786432 TUU786432 UEQ786432 UOM786432 UYI786432 VIE786432 VSA786432 WBW786432 WLS786432 WVO786432 G851968 JC851968 SY851968 ACU851968 AMQ851968 AWM851968 BGI851968 BQE851968 CAA851968 CJW851968 CTS851968 DDO851968 DNK851968 DXG851968 EHC851968 EQY851968 FAU851968 FKQ851968 FUM851968 GEI851968 GOE851968 GYA851968 HHW851968 HRS851968 IBO851968 ILK851968 IVG851968 JFC851968 JOY851968 JYU851968 KIQ851968 KSM851968 LCI851968 LME851968 LWA851968 MFW851968 MPS851968 MZO851968 NJK851968 NTG851968 ODC851968 OMY851968 OWU851968 PGQ851968 PQM851968 QAI851968 QKE851968 QUA851968 RDW851968 RNS851968 RXO851968 SHK851968 SRG851968 TBC851968 TKY851968 TUU851968 UEQ851968 UOM851968 UYI851968 VIE851968 VSA851968 WBW851968 WLS851968 WVO851968 G917504 JC917504 SY917504 ACU917504 AMQ917504 AWM917504 BGI917504 BQE917504 CAA917504 CJW917504 CTS917504 DDO917504 DNK917504 DXG917504 EHC917504 EQY917504 FAU917504 FKQ917504 FUM917504 GEI917504 GOE917504 GYA917504 HHW917504 HRS917504 IBO917504 ILK917504 IVG917504 JFC917504 JOY917504 JYU917504 KIQ917504 KSM917504 LCI917504 LME917504 LWA917504 MFW917504 MPS917504 MZO917504 NJK917504 NTG917504 ODC917504 OMY917504 OWU917504 PGQ917504 PQM917504 QAI917504 QKE917504 QUA917504 RDW917504 RNS917504 RXO917504 SHK917504 SRG917504 TBC917504 TKY917504 TUU917504 UEQ917504 UOM917504 UYI917504 VIE917504 VSA917504 WBW917504 WLS917504 WVO917504 G983040 JC983040 SY983040 ACU983040 AMQ983040 AWM983040 BGI983040 BQE983040 CAA983040 CJW983040 CTS983040 DDO983040 DNK983040 DXG983040 EHC983040 EQY983040 FAU983040 FKQ983040 FUM983040 GEI983040 GOE983040 GYA983040 HHW983040 HRS983040 IBO983040 ILK983040 IVG983040 JFC983040 JOY983040 JYU983040 KIQ983040 KSM983040 LCI983040 LME983040 LWA983040 MFW983040 MPS983040 MZO983040 NJK983040 NTG983040 ODC983040 OMY983040 OWU983040 PGQ983040 PQM983040 QAI983040 QKE983040 QUA983040 RDW983040 RNS983040 RXO983040 SHK983040 SRG983040 TBC983040 TKY983040 TUU983040 UEQ983040 UOM983040 UYI983040 VIE983040 VSA983040 WBW983040 WLS983040 WVO983040">
      <formula1>Currency</formula1>
    </dataValidation>
  </dataValidations>
  <printOptions horizontalCentered="1"/>
  <pageMargins left="0.05" right="0.05" top="0.08" bottom="0.4" header="0.05" footer="0.08"/>
  <pageSetup scale="13" fitToHeight="14" orientation="portrait" r:id="rId1"/>
  <headerFooter alignWithMargins="0">
    <oddFooter>&amp;C&amp;"Calibri,Bold Italic"&amp;18PAGE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Item_Type</xm:f>
          </x14:formula1>
          <xm:sqref>D49:D50 IZ49:IZ50 SV49:SV50 ACR49:ACR50 AMN49:AMN50 AWJ49:AWJ50 BGF49:BGF50 BQB49:BQB50 BZX49:BZX50 CJT49:CJT50 CTP49:CTP50 DDL49:DDL50 DNH49:DNH50 DXD49:DXD50 EGZ49:EGZ50 EQV49:EQV50 FAR49:FAR50 FKN49:FKN50 FUJ49:FUJ50 GEF49:GEF50 GOB49:GOB50 GXX49:GXX50 HHT49:HHT50 HRP49:HRP50 IBL49:IBL50 ILH49:ILH50 IVD49:IVD50 JEZ49:JEZ50 JOV49:JOV50 JYR49:JYR50 KIN49:KIN50 KSJ49:KSJ50 LCF49:LCF50 LMB49:LMB50 LVX49:LVX50 MFT49:MFT50 MPP49:MPP50 MZL49:MZL50 NJH49:NJH50 NTD49:NTD50 OCZ49:OCZ50 OMV49:OMV50 OWR49:OWR50 PGN49:PGN50 PQJ49:PQJ50 QAF49:QAF50 QKB49:QKB50 QTX49:QTX50 RDT49:RDT50 RNP49:RNP50 RXL49:RXL50 SHH49:SHH50 SRD49:SRD50 TAZ49:TAZ50 TKV49:TKV50 TUR49:TUR50 UEN49:UEN50 UOJ49:UOJ50 UYF49:UYF50 VIB49:VIB50 VRX49:VRX50 WBT49:WBT50 WLP49:WLP50 WVL49:WVL50 D65584:D65585 IZ65584:IZ65585 SV65584:SV65585 ACR65584:ACR65585 AMN65584:AMN65585 AWJ65584:AWJ65585 BGF65584:BGF65585 BQB65584:BQB65585 BZX65584:BZX65585 CJT65584:CJT65585 CTP65584:CTP65585 DDL65584:DDL65585 DNH65584:DNH65585 DXD65584:DXD65585 EGZ65584:EGZ65585 EQV65584:EQV65585 FAR65584:FAR65585 FKN65584:FKN65585 FUJ65584:FUJ65585 GEF65584:GEF65585 GOB65584:GOB65585 GXX65584:GXX65585 HHT65584:HHT65585 HRP65584:HRP65585 IBL65584:IBL65585 ILH65584:ILH65585 IVD65584:IVD65585 JEZ65584:JEZ65585 JOV65584:JOV65585 JYR65584:JYR65585 KIN65584:KIN65585 KSJ65584:KSJ65585 LCF65584:LCF65585 LMB65584:LMB65585 LVX65584:LVX65585 MFT65584:MFT65585 MPP65584:MPP65585 MZL65584:MZL65585 NJH65584:NJH65585 NTD65584:NTD65585 OCZ65584:OCZ65585 OMV65584:OMV65585 OWR65584:OWR65585 PGN65584:PGN65585 PQJ65584:PQJ65585 QAF65584:QAF65585 QKB65584:QKB65585 QTX65584:QTX65585 RDT65584:RDT65585 RNP65584:RNP65585 RXL65584:RXL65585 SHH65584:SHH65585 SRD65584:SRD65585 TAZ65584:TAZ65585 TKV65584:TKV65585 TUR65584:TUR65585 UEN65584:UEN65585 UOJ65584:UOJ65585 UYF65584:UYF65585 VIB65584:VIB65585 VRX65584:VRX65585 WBT65584:WBT65585 WLP65584:WLP65585 WVL65584:WVL65585 D131120:D131121 IZ131120:IZ131121 SV131120:SV131121 ACR131120:ACR131121 AMN131120:AMN131121 AWJ131120:AWJ131121 BGF131120:BGF131121 BQB131120:BQB131121 BZX131120:BZX131121 CJT131120:CJT131121 CTP131120:CTP131121 DDL131120:DDL131121 DNH131120:DNH131121 DXD131120:DXD131121 EGZ131120:EGZ131121 EQV131120:EQV131121 FAR131120:FAR131121 FKN131120:FKN131121 FUJ131120:FUJ131121 GEF131120:GEF131121 GOB131120:GOB131121 GXX131120:GXX131121 HHT131120:HHT131121 HRP131120:HRP131121 IBL131120:IBL131121 ILH131120:ILH131121 IVD131120:IVD131121 JEZ131120:JEZ131121 JOV131120:JOV131121 JYR131120:JYR131121 KIN131120:KIN131121 KSJ131120:KSJ131121 LCF131120:LCF131121 LMB131120:LMB131121 LVX131120:LVX131121 MFT131120:MFT131121 MPP131120:MPP131121 MZL131120:MZL131121 NJH131120:NJH131121 NTD131120:NTD131121 OCZ131120:OCZ131121 OMV131120:OMV131121 OWR131120:OWR131121 PGN131120:PGN131121 PQJ131120:PQJ131121 QAF131120:QAF131121 QKB131120:QKB131121 QTX131120:QTX131121 RDT131120:RDT131121 RNP131120:RNP131121 RXL131120:RXL131121 SHH131120:SHH131121 SRD131120:SRD131121 TAZ131120:TAZ131121 TKV131120:TKV131121 TUR131120:TUR131121 UEN131120:UEN131121 UOJ131120:UOJ131121 UYF131120:UYF131121 VIB131120:VIB131121 VRX131120:VRX131121 WBT131120:WBT131121 WLP131120:WLP131121 WVL131120:WVL131121 D196656:D196657 IZ196656:IZ196657 SV196656:SV196657 ACR196656:ACR196657 AMN196656:AMN196657 AWJ196656:AWJ196657 BGF196656:BGF196657 BQB196656:BQB196657 BZX196656:BZX196657 CJT196656:CJT196657 CTP196656:CTP196657 DDL196656:DDL196657 DNH196656:DNH196657 DXD196656:DXD196657 EGZ196656:EGZ196657 EQV196656:EQV196657 FAR196656:FAR196657 FKN196656:FKN196657 FUJ196656:FUJ196657 GEF196656:GEF196657 GOB196656:GOB196657 GXX196656:GXX196657 HHT196656:HHT196657 HRP196656:HRP196657 IBL196656:IBL196657 ILH196656:ILH196657 IVD196656:IVD196657 JEZ196656:JEZ196657 JOV196656:JOV196657 JYR196656:JYR196657 KIN196656:KIN196657 KSJ196656:KSJ196657 LCF196656:LCF196657 LMB196656:LMB196657 LVX196656:LVX196657 MFT196656:MFT196657 MPP196656:MPP196657 MZL196656:MZL196657 NJH196656:NJH196657 NTD196656:NTD196657 OCZ196656:OCZ196657 OMV196656:OMV196657 OWR196656:OWR196657 PGN196656:PGN196657 PQJ196656:PQJ196657 QAF196656:QAF196657 QKB196656:QKB196657 QTX196656:QTX196657 RDT196656:RDT196657 RNP196656:RNP196657 RXL196656:RXL196657 SHH196656:SHH196657 SRD196656:SRD196657 TAZ196656:TAZ196657 TKV196656:TKV196657 TUR196656:TUR196657 UEN196656:UEN196657 UOJ196656:UOJ196657 UYF196656:UYF196657 VIB196656:VIB196657 VRX196656:VRX196657 WBT196656:WBT196657 WLP196656:WLP196657 WVL196656:WVL196657 D262192:D262193 IZ262192:IZ262193 SV262192:SV262193 ACR262192:ACR262193 AMN262192:AMN262193 AWJ262192:AWJ262193 BGF262192:BGF262193 BQB262192:BQB262193 BZX262192:BZX262193 CJT262192:CJT262193 CTP262192:CTP262193 DDL262192:DDL262193 DNH262192:DNH262193 DXD262192:DXD262193 EGZ262192:EGZ262193 EQV262192:EQV262193 FAR262192:FAR262193 FKN262192:FKN262193 FUJ262192:FUJ262193 GEF262192:GEF262193 GOB262192:GOB262193 GXX262192:GXX262193 HHT262192:HHT262193 HRP262192:HRP262193 IBL262192:IBL262193 ILH262192:ILH262193 IVD262192:IVD262193 JEZ262192:JEZ262193 JOV262192:JOV262193 JYR262192:JYR262193 KIN262192:KIN262193 KSJ262192:KSJ262193 LCF262192:LCF262193 LMB262192:LMB262193 LVX262192:LVX262193 MFT262192:MFT262193 MPP262192:MPP262193 MZL262192:MZL262193 NJH262192:NJH262193 NTD262192:NTD262193 OCZ262192:OCZ262193 OMV262192:OMV262193 OWR262192:OWR262193 PGN262192:PGN262193 PQJ262192:PQJ262193 QAF262192:QAF262193 QKB262192:QKB262193 QTX262192:QTX262193 RDT262192:RDT262193 RNP262192:RNP262193 RXL262192:RXL262193 SHH262192:SHH262193 SRD262192:SRD262193 TAZ262192:TAZ262193 TKV262192:TKV262193 TUR262192:TUR262193 UEN262192:UEN262193 UOJ262192:UOJ262193 UYF262192:UYF262193 VIB262192:VIB262193 VRX262192:VRX262193 WBT262192:WBT262193 WLP262192:WLP262193 WVL262192:WVL262193 D327728:D327729 IZ327728:IZ327729 SV327728:SV327729 ACR327728:ACR327729 AMN327728:AMN327729 AWJ327728:AWJ327729 BGF327728:BGF327729 BQB327728:BQB327729 BZX327728:BZX327729 CJT327728:CJT327729 CTP327728:CTP327729 DDL327728:DDL327729 DNH327728:DNH327729 DXD327728:DXD327729 EGZ327728:EGZ327729 EQV327728:EQV327729 FAR327728:FAR327729 FKN327728:FKN327729 FUJ327728:FUJ327729 GEF327728:GEF327729 GOB327728:GOB327729 GXX327728:GXX327729 HHT327728:HHT327729 HRP327728:HRP327729 IBL327728:IBL327729 ILH327728:ILH327729 IVD327728:IVD327729 JEZ327728:JEZ327729 JOV327728:JOV327729 JYR327728:JYR327729 KIN327728:KIN327729 KSJ327728:KSJ327729 LCF327728:LCF327729 LMB327728:LMB327729 LVX327728:LVX327729 MFT327728:MFT327729 MPP327728:MPP327729 MZL327728:MZL327729 NJH327728:NJH327729 NTD327728:NTD327729 OCZ327728:OCZ327729 OMV327728:OMV327729 OWR327728:OWR327729 PGN327728:PGN327729 PQJ327728:PQJ327729 QAF327728:QAF327729 QKB327728:QKB327729 QTX327728:QTX327729 RDT327728:RDT327729 RNP327728:RNP327729 RXL327728:RXL327729 SHH327728:SHH327729 SRD327728:SRD327729 TAZ327728:TAZ327729 TKV327728:TKV327729 TUR327728:TUR327729 UEN327728:UEN327729 UOJ327728:UOJ327729 UYF327728:UYF327729 VIB327728:VIB327729 VRX327728:VRX327729 WBT327728:WBT327729 WLP327728:WLP327729 WVL327728:WVL327729 D393264:D393265 IZ393264:IZ393265 SV393264:SV393265 ACR393264:ACR393265 AMN393264:AMN393265 AWJ393264:AWJ393265 BGF393264:BGF393265 BQB393264:BQB393265 BZX393264:BZX393265 CJT393264:CJT393265 CTP393264:CTP393265 DDL393264:DDL393265 DNH393264:DNH393265 DXD393264:DXD393265 EGZ393264:EGZ393265 EQV393264:EQV393265 FAR393264:FAR393265 FKN393264:FKN393265 FUJ393264:FUJ393265 GEF393264:GEF393265 GOB393264:GOB393265 GXX393264:GXX393265 HHT393264:HHT393265 HRP393264:HRP393265 IBL393264:IBL393265 ILH393264:ILH393265 IVD393264:IVD393265 JEZ393264:JEZ393265 JOV393264:JOV393265 JYR393264:JYR393265 KIN393264:KIN393265 KSJ393264:KSJ393265 LCF393264:LCF393265 LMB393264:LMB393265 LVX393264:LVX393265 MFT393264:MFT393265 MPP393264:MPP393265 MZL393264:MZL393265 NJH393264:NJH393265 NTD393264:NTD393265 OCZ393264:OCZ393265 OMV393264:OMV393265 OWR393264:OWR393265 PGN393264:PGN393265 PQJ393264:PQJ393265 QAF393264:QAF393265 QKB393264:QKB393265 QTX393264:QTX393265 RDT393264:RDT393265 RNP393264:RNP393265 RXL393264:RXL393265 SHH393264:SHH393265 SRD393264:SRD393265 TAZ393264:TAZ393265 TKV393264:TKV393265 TUR393264:TUR393265 UEN393264:UEN393265 UOJ393264:UOJ393265 UYF393264:UYF393265 VIB393264:VIB393265 VRX393264:VRX393265 WBT393264:WBT393265 WLP393264:WLP393265 WVL393264:WVL393265 D458800:D458801 IZ458800:IZ458801 SV458800:SV458801 ACR458800:ACR458801 AMN458800:AMN458801 AWJ458800:AWJ458801 BGF458800:BGF458801 BQB458800:BQB458801 BZX458800:BZX458801 CJT458800:CJT458801 CTP458800:CTP458801 DDL458800:DDL458801 DNH458800:DNH458801 DXD458800:DXD458801 EGZ458800:EGZ458801 EQV458800:EQV458801 FAR458800:FAR458801 FKN458800:FKN458801 FUJ458800:FUJ458801 GEF458800:GEF458801 GOB458800:GOB458801 GXX458800:GXX458801 HHT458800:HHT458801 HRP458800:HRP458801 IBL458800:IBL458801 ILH458800:ILH458801 IVD458800:IVD458801 JEZ458800:JEZ458801 JOV458800:JOV458801 JYR458800:JYR458801 KIN458800:KIN458801 KSJ458800:KSJ458801 LCF458800:LCF458801 LMB458800:LMB458801 LVX458800:LVX458801 MFT458800:MFT458801 MPP458800:MPP458801 MZL458800:MZL458801 NJH458800:NJH458801 NTD458800:NTD458801 OCZ458800:OCZ458801 OMV458800:OMV458801 OWR458800:OWR458801 PGN458800:PGN458801 PQJ458800:PQJ458801 QAF458800:QAF458801 QKB458800:QKB458801 QTX458800:QTX458801 RDT458800:RDT458801 RNP458800:RNP458801 RXL458800:RXL458801 SHH458800:SHH458801 SRD458800:SRD458801 TAZ458800:TAZ458801 TKV458800:TKV458801 TUR458800:TUR458801 UEN458800:UEN458801 UOJ458800:UOJ458801 UYF458800:UYF458801 VIB458800:VIB458801 VRX458800:VRX458801 WBT458800:WBT458801 WLP458800:WLP458801 WVL458800:WVL458801 D524336:D524337 IZ524336:IZ524337 SV524336:SV524337 ACR524336:ACR524337 AMN524336:AMN524337 AWJ524336:AWJ524337 BGF524336:BGF524337 BQB524336:BQB524337 BZX524336:BZX524337 CJT524336:CJT524337 CTP524336:CTP524337 DDL524336:DDL524337 DNH524336:DNH524337 DXD524336:DXD524337 EGZ524336:EGZ524337 EQV524336:EQV524337 FAR524336:FAR524337 FKN524336:FKN524337 FUJ524336:FUJ524337 GEF524336:GEF524337 GOB524336:GOB524337 GXX524336:GXX524337 HHT524336:HHT524337 HRP524336:HRP524337 IBL524336:IBL524337 ILH524336:ILH524337 IVD524336:IVD524337 JEZ524336:JEZ524337 JOV524336:JOV524337 JYR524336:JYR524337 KIN524336:KIN524337 KSJ524336:KSJ524337 LCF524336:LCF524337 LMB524336:LMB524337 LVX524336:LVX524337 MFT524336:MFT524337 MPP524336:MPP524337 MZL524336:MZL524337 NJH524336:NJH524337 NTD524336:NTD524337 OCZ524336:OCZ524337 OMV524336:OMV524337 OWR524336:OWR524337 PGN524336:PGN524337 PQJ524336:PQJ524337 QAF524336:QAF524337 QKB524336:QKB524337 QTX524336:QTX524337 RDT524336:RDT524337 RNP524336:RNP524337 RXL524336:RXL524337 SHH524336:SHH524337 SRD524336:SRD524337 TAZ524336:TAZ524337 TKV524336:TKV524337 TUR524336:TUR524337 UEN524336:UEN524337 UOJ524336:UOJ524337 UYF524336:UYF524337 VIB524336:VIB524337 VRX524336:VRX524337 WBT524336:WBT524337 WLP524336:WLP524337 WVL524336:WVL524337 D589872:D589873 IZ589872:IZ589873 SV589872:SV589873 ACR589872:ACR589873 AMN589872:AMN589873 AWJ589872:AWJ589873 BGF589872:BGF589873 BQB589872:BQB589873 BZX589872:BZX589873 CJT589872:CJT589873 CTP589872:CTP589873 DDL589872:DDL589873 DNH589872:DNH589873 DXD589872:DXD589873 EGZ589872:EGZ589873 EQV589872:EQV589873 FAR589872:FAR589873 FKN589872:FKN589873 FUJ589872:FUJ589873 GEF589872:GEF589873 GOB589872:GOB589873 GXX589872:GXX589873 HHT589872:HHT589873 HRP589872:HRP589873 IBL589872:IBL589873 ILH589872:ILH589873 IVD589872:IVD589873 JEZ589872:JEZ589873 JOV589872:JOV589873 JYR589872:JYR589873 KIN589872:KIN589873 KSJ589872:KSJ589873 LCF589872:LCF589873 LMB589872:LMB589873 LVX589872:LVX589873 MFT589872:MFT589873 MPP589872:MPP589873 MZL589872:MZL589873 NJH589872:NJH589873 NTD589872:NTD589873 OCZ589872:OCZ589873 OMV589872:OMV589873 OWR589872:OWR589873 PGN589872:PGN589873 PQJ589872:PQJ589873 QAF589872:QAF589873 QKB589872:QKB589873 QTX589872:QTX589873 RDT589872:RDT589873 RNP589872:RNP589873 RXL589872:RXL589873 SHH589872:SHH589873 SRD589872:SRD589873 TAZ589872:TAZ589873 TKV589872:TKV589873 TUR589872:TUR589873 UEN589872:UEN589873 UOJ589872:UOJ589873 UYF589872:UYF589873 VIB589872:VIB589873 VRX589872:VRX589873 WBT589872:WBT589873 WLP589872:WLP589873 WVL589872:WVL589873 D655408:D655409 IZ655408:IZ655409 SV655408:SV655409 ACR655408:ACR655409 AMN655408:AMN655409 AWJ655408:AWJ655409 BGF655408:BGF655409 BQB655408:BQB655409 BZX655408:BZX655409 CJT655408:CJT655409 CTP655408:CTP655409 DDL655408:DDL655409 DNH655408:DNH655409 DXD655408:DXD655409 EGZ655408:EGZ655409 EQV655408:EQV655409 FAR655408:FAR655409 FKN655408:FKN655409 FUJ655408:FUJ655409 GEF655408:GEF655409 GOB655408:GOB655409 GXX655408:GXX655409 HHT655408:HHT655409 HRP655408:HRP655409 IBL655408:IBL655409 ILH655408:ILH655409 IVD655408:IVD655409 JEZ655408:JEZ655409 JOV655408:JOV655409 JYR655408:JYR655409 KIN655408:KIN655409 KSJ655408:KSJ655409 LCF655408:LCF655409 LMB655408:LMB655409 LVX655408:LVX655409 MFT655408:MFT655409 MPP655408:MPP655409 MZL655408:MZL655409 NJH655408:NJH655409 NTD655408:NTD655409 OCZ655408:OCZ655409 OMV655408:OMV655409 OWR655408:OWR655409 PGN655408:PGN655409 PQJ655408:PQJ655409 QAF655408:QAF655409 QKB655408:QKB655409 QTX655408:QTX655409 RDT655408:RDT655409 RNP655408:RNP655409 RXL655408:RXL655409 SHH655408:SHH655409 SRD655408:SRD655409 TAZ655408:TAZ655409 TKV655408:TKV655409 TUR655408:TUR655409 UEN655408:UEN655409 UOJ655408:UOJ655409 UYF655408:UYF655409 VIB655408:VIB655409 VRX655408:VRX655409 WBT655408:WBT655409 WLP655408:WLP655409 WVL655408:WVL655409 D720944:D720945 IZ720944:IZ720945 SV720944:SV720945 ACR720944:ACR720945 AMN720944:AMN720945 AWJ720944:AWJ720945 BGF720944:BGF720945 BQB720944:BQB720945 BZX720944:BZX720945 CJT720944:CJT720945 CTP720944:CTP720945 DDL720944:DDL720945 DNH720944:DNH720945 DXD720944:DXD720945 EGZ720944:EGZ720945 EQV720944:EQV720945 FAR720944:FAR720945 FKN720944:FKN720945 FUJ720944:FUJ720945 GEF720944:GEF720945 GOB720944:GOB720945 GXX720944:GXX720945 HHT720944:HHT720945 HRP720944:HRP720945 IBL720944:IBL720945 ILH720944:ILH720945 IVD720944:IVD720945 JEZ720944:JEZ720945 JOV720944:JOV720945 JYR720944:JYR720945 KIN720944:KIN720945 KSJ720944:KSJ720945 LCF720944:LCF720945 LMB720944:LMB720945 LVX720944:LVX720945 MFT720944:MFT720945 MPP720944:MPP720945 MZL720944:MZL720945 NJH720944:NJH720945 NTD720944:NTD720945 OCZ720944:OCZ720945 OMV720944:OMV720945 OWR720944:OWR720945 PGN720944:PGN720945 PQJ720944:PQJ720945 QAF720944:QAF720945 QKB720944:QKB720945 QTX720944:QTX720945 RDT720944:RDT720945 RNP720944:RNP720945 RXL720944:RXL720945 SHH720944:SHH720945 SRD720944:SRD720945 TAZ720944:TAZ720945 TKV720944:TKV720945 TUR720944:TUR720945 UEN720944:UEN720945 UOJ720944:UOJ720945 UYF720944:UYF720945 VIB720944:VIB720945 VRX720944:VRX720945 WBT720944:WBT720945 WLP720944:WLP720945 WVL720944:WVL720945 D786480:D786481 IZ786480:IZ786481 SV786480:SV786481 ACR786480:ACR786481 AMN786480:AMN786481 AWJ786480:AWJ786481 BGF786480:BGF786481 BQB786480:BQB786481 BZX786480:BZX786481 CJT786480:CJT786481 CTP786480:CTP786481 DDL786480:DDL786481 DNH786480:DNH786481 DXD786480:DXD786481 EGZ786480:EGZ786481 EQV786480:EQV786481 FAR786480:FAR786481 FKN786480:FKN786481 FUJ786480:FUJ786481 GEF786480:GEF786481 GOB786480:GOB786481 GXX786480:GXX786481 HHT786480:HHT786481 HRP786480:HRP786481 IBL786480:IBL786481 ILH786480:ILH786481 IVD786480:IVD786481 JEZ786480:JEZ786481 JOV786480:JOV786481 JYR786480:JYR786481 KIN786480:KIN786481 KSJ786480:KSJ786481 LCF786480:LCF786481 LMB786480:LMB786481 LVX786480:LVX786481 MFT786480:MFT786481 MPP786480:MPP786481 MZL786480:MZL786481 NJH786480:NJH786481 NTD786480:NTD786481 OCZ786480:OCZ786481 OMV786480:OMV786481 OWR786480:OWR786481 PGN786480:PGN786481 PQJ786480:PQJ786481 QAF786480:QAF786481 QKB786480:QKB786481 QTX786480:QTX786481 RDT786480:RDT786481 RNP786480:RNP786481 RXL786480:RXL786481 SHH786480:SHH786481 SRD786480:SRD786481 TAZ786480:TAZ786481 TKV786480:TKV786481 TUR786480:TUR786481 UEN786480:UEN786481 UOJ786480:UOJ786481 UYF786480:UYF786481 VIB786480:VIB786481 VRX786480:VRX786481 WBT786480:WBT786481 WLP786480:WLP786481 WVL786480:WVL786481 D852016:D852017 IZ852016:IZ852017 SV852016:SV852017 ACR852016:ACR852017 AMN852016:AMN852017 AWJ852016:AWJ852017 BGF852016:BGF852017 BQB852016:BQB852017 BZX852016:BZX852017 CJT852016:CJT852017 CTP852016:CTP852017 DDL852016:DDL852017 DNH852016:DNH852017 DXD852016:DXD852017 EGZ852016:EGZ852017 EQV852016:EQV852017 FAR852016:FAR852017 FKN852016:FKN852017 FUJ852016:FUJ852017 GEF852016:GEF852017 GOB852016:GOB852017 GXX852016:GXX852017 HHT852016:HHT852017 HRP852016:HRP852017 IBL852016:IBL852017 ILH852016:ILH852017 IVD852016:IVD852017 JEZ852016:JEZ852017 JOV852016:JOV852017 JYR852016:JYR852017 KIN852016:KIN852017 KSJ852016:KSJ852017 LCF852016:LCF852017 LMB852016:LMB852017 LVX852016:LVX852017 MFT852016:MFT852017 MPP852016:MPP852017 MZL852016:MZL852017 NJH852016:NJH852017 NTD852016:NTD852017 OCZ852016:OCZ852017 OMV852016:OMV852017 OWR852016:OWR852017 PGN852016:PGN852017 PQJ852016:PQJ852017 QAF852016:QAF852017 QKB852016:QKB852017 QTX852016:QTX852017 RDT852016:RDT852017 RNP852016:RNP852017 RXL852016:RXL852017 SHH852016:SHH852017 SRD852016:SRD852017 TAZ852016:TAZ852017 TKV852016:TKV852017 TUR852016:TUR852017 UEN852016:UEN852017 UOJ852016:UOJ852017 UYF852016:UYF852017 VIB852016:VIB852017 VRX852016:VRX852017 WBT852016:WBT852017 WLP852016:WLP852017 WVL852016:WVL852017 D917552:D917553 IZ917552:IZ917553 SV917552:SV917553 ACR917552:ACR917553 AMN917552:AMN917553 AWJ917552:AWJ917553 BGF917552:BGF917553 BQB917552:BQB917553 BZX917552:BZX917553 CJT917552:CJT917553 CTP917552:CTP917553 DDL917552:DDL917553 DNH917552:DNH917553 DXD917552:DXD917553 EGZ917552:EGZ917553 EQV917552:EQV917553 FAR917552:FAR917553 FKN917552:FKN917553 FUJ917552:FUJ917553 GEF917552:GEF917553 GOB917552:GOB917553 GXX917552:GXX917553 HHT917552:HHT917553 HRP917552:HRP917553 IBL917552:IBL917553 ILH917552:ILH917553 IVD917552:IVD917553 JEZ917552:JEZ917553 JOV917552:JOV917553 JYR917552:JYR917553 KIN917552:KIN917553 KSJ917552:KSJ917553 LCF917552:LCF917553 LMB917552:LMB917553 LVX917552:LVX917553 MFT917552:MFT917553 MPP917552:MPP917553 MZL917552:MZL917553 NJH917552:NJH917553 NTD917552:NTD917553 OCZ917552:OCZ917553 OMV917552:OMV917553 OWR917552:OWR917553 PGN917552:PGN917553 PQJ917552:PQJ917553 QAF917552:QAF917553 QKB917552:QKB917553 QTX917552:QTX917553 RDT917552:RDT917553 RNP917552:RNP917553 RXL917552:RXL917553 SHH917552:SHH917553 SRD917552:SRD917553 TAZ917552:TAZ917553 TKV917552:TKV917553 TUR917552:TUR917553 UEN917552:UEN917553 UOJ917552:UOJ917553 UYF917552:UYF917553 VIB917552:VIB917553 VRX917552:VRX917553 WBT917552:WBT917553 WLP917552:WLP917553 WVL917552:WVL917553 D983088:D983089 IZ983088:IZ983089 SV983088:SV983089 ACR983088:ACR983089 AMN983088:AMN983089 AWJ983088:AWJ983089 BGF983088:BGF983089 BQB983088:BQB983089 BZX983088:BZX983089 CJT983088:CJT983089 CTP983088:CTP983089 DDL983088:DDL983089 DNH983088:DNH983089 DXD983088:DXD983089 EGZ983088:EGZ983089 EQV983088:EQV983089 FAR983088:FAR983089 FKN983088:FKN983089 FUJ983088:FUJ983089 GEF983088:GEF983089 GOB983088:GOB983089 GXX983088:GXX983089 HHT983088:HHT983089 HRP983088:HRP983089 IBL983088:IBL983089 ILH983088:ILH983089 IVD983088:IVD983089 JEZ983088:JEZ983089 JOV983088:JOV983089 JYR983088:JYR983089 KIN983088:KIN983089 KSJ983088:KSJ983089 LCF983088:LCF983089 LMB983088:LMB983089 LVX983088:LVX983089 MFT983088:MFT983089 MPP983088:MPP983089 MZL983088:MZL983089 NJH983088:NJH983089 NTD983088:NTD983089 OCZ983088:OCZ983089 OMV983088:OMV983089 OWR983088:OWR983089 PGN983088:PGN983089 PQJ983088:PQJ983089 QAF983088:QAF983089 QKB983088:QKB983089 QTX983088:QTX983089 RDT983088:RDT983089 RNP983088:RNP983089 RXL983088:RXL983089 SHH983088:SHH983089 SRD983088:SRD983089 TAZ983088:TAZ983089 TKV983088:TKV983089 TUR983088:TUR983089 UEN983088:UEN983089 UOJ983088:UOJ983089 UYF983088:UYF983089 VIB983088:VIB983089 VRX983088:VRX983089 WBT983088:WBT983089 WLP983088:WLP983089 WVL983088:WVL983089 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D521:D527 IZ521:IZ527 SV521:SV527 ACR521:ACR527 AMN521:AMN527 AWJ521:AWJ527 BGF521:BGF527 BQB521:BQB527 BZX521:BZX527 CJT521:CJT527 CTP521:CTP527 DDL521:DDL527 DNH521:DNH527 DXD521:DXD527 EGZ521:EGZ527 EQV521:EQV527 FAR521:FAR527 FKN521:FKN527 FUJ521:FUJ527 GEF521:GEF527 GOB521:GOB527 GXX521:GXX527 HHT521:HHT527 HRP521:HRP527 IBL521:IBL527 ILH521:ILH527 IVD521:IVD527 JEZ521:JEZ527 JOV521:JOV527 JYR521:JYR527 KIN521:KIN527 KSJ521:KSJ527 LCF521:LCF527 LMB521:LMB527 LVX521:LVX527 MFT521:MFT527 MPP521:MPP527 MZL521:MZL527 NJH521:NJH527 NTD521:NTD527 OCZ521:OCZ527 OMV521:OMV527 OWR521:OWR527 PGN521:PGN527 PQJ521:PQJ527 QAF521:QAF527 QKB521:QKB527 QTX521:QTX527 RDT521:RDT527 RNP521:RNP527 RXL521:RXL527 SHH521:SHH527 SRD521:SRD527 TAZ521:TAZ527 TKV521:TKV527 TUR521:TUR527 UEN521:UEN527 UOJ521:UOJ527 UYF521:UYF527 VIB521:VIB527 VRX521:VRX527 WBT521:WBT527 WLP521:WLP527 WVL521:WVL527 D66057:D66063 IZ66057:IZ66063 SV66057:SV66063 ACR66057:ACR66063 AMN66057:AMN66063 AWJ66057:AWJ66063 BGF66057:BGF66063 BQB66057:BQB66063 BZX66057:BZX66063 CJT66057:CJT66063 CTP66057:CTP66063 DDL66057:DDL66063 DNH66057:DNH66063 DXD66057:DXD66063 EGZ66057:EGZ66063 EQV66057:EQV66063 FAR66057:FAR66063 FKN66057:FKN66063 FUJ66057:FUJ66063 GEF66057:GEF66063 GOB66057:GOB66063 GXX66057:GXX66063 HHT66057:HHT66063 HRP66057:HRP66063 IBL66057:IBL66063 ILH66057:ILH66063 IVD66057:IVD66063 JEZ66057:JEZ66063 JOV66057:JOV66063 JYR66057:JYR66063 KIN66057:KIN66063 KSJ66057:KSJ66063 LCF66057:LCF66063 LMB66057:LMB66063 LVX66057:LVX66063 MFT66057:MFT66063 MPP66057:MPP66063 MZL66057:MZL66063 NJH66057:NJH66063 NTD66057:NTD66063 OCZ66057:OCZ66063 OMV66057:OMV66063 OWR66057:OWR66063 PGN66057:PGN66063 PQJ66057:PQJ66063 QAF66057:QAF66063 QKB66057:QKB66063 QTX66057:QTX66063 RDT66057:RDT66063 RNP66057:RNP66063 RXL66057:RXL66063 SHH66057:SHH66063 SRD66057:SRD66063 TAZ66057:TAZ66063 TKV66057:TKV66063 TUR66057:TUR66063 UEN66057:UEN66063 UOJ66057:UOJ66063 UYF66057:UYF66063 VIB66057:VIB66063 VRX66057:VRX66063 WBT66057:WBT66063 WLP66057:WLP66063 WVL66057:WVL66063 D131593:D131599 IZ131593:IZ131599 SV131593:SV131599 ACR131593:ACR131599 AMN131593:AMN131599 AWJ131593:AWJ131599 BGF131593:BGF131599 BQB131593:BQB131599 BZX131593:BZX131599 CJT131593:CJT131599 CTP131593:CTP131599 DDL131593:DDL131599 DNH131593:DNH131599 DXD131593:DXD131599 EGZ131593:EGZ131599 EQV131593:EQV131599 FAR131593:FAR131599 FKN131593:FKN131599 FUJ131593:FUJ131599 GEF131593:GEF131599 GOB131593:GOB131599 GXX131593:GXX131599 HHT131593:HHT131599 HRP131593:HRP131599 IBL131593:IBL131599 ILH131593:ILH131599 IVD131593:IVD131599 JEZ131593:JEZ131599 JOV131593:JOV131599 JYR131593:JYR131599 KIN131593:KIN131599 KSJ131593:KSJ131599 LCF131593:LCF131599 LMB131593:LMB131599 LVX131593:LVX131599 MFT131593:MFT131599 MPP131593:MPP131599 MZL131593:MZL131599 NJH131593:NJH131599 NTD131593:NTD131599 OCZ131593:OCZ131599 OMV131593:OMV131599 OWR131593:OWR131599 PGN131593:PGN131599 PQJ131593:PQJ131599 QAF131593:QAF131599 QKB131593:QKB131599 QTX131593:QTX131599 RDT131593:RDT131599 RNP131593:RNP131599 RXL131593:RXL131599 SHH131593:SHH131599 SRD131593:SRD131599 TAZ131593:TAZ131599 TKV131593:TKV131599 TUR131593:TUR131599 UEN131593:UEN131599 UOJ131593:UOJ131599 UYF131593:UYF131599 VIB131593:VIB131599 VRX131593:VRX131599 WBT131593:WBT131599 WLP131593:WLP131599 WVL131593:WVL131599 D197129:D197135 IZ197129:IZ197135 SV197129:SV197135 ACR197129:ACR197135 AMN197129:AMN197135 AWJ197129:AWJ197135 BGF197129:BGF197135 BQB197129:BQB197135 BZX197129:BZX197135 CJT197129:CJT197135 CTP197129:CTP197135 DDL197129:DDL197135 DNH197129:DNH197135 DXD197129:DXD197135 EGZ197129:EGZ197135 EQV197129:EQV197135 FAR197129:FAR197135 FKN197129:FKN197135 FUJ197129:FUJ197135 GEF197129:GEF197135 GOB197129:GOB197135 GXX197129:GXX197135 HHT197129:HHT197135 HRP197129:HRP197135 IBL197129:IBL197135 ILH197129:ILH197135 IVD197129:IVD197135 JEZ197129:JEZ197135 JOV197129:JOV197135 JYR197129:JYR197135 KIN197129:KIN197135 KSJ197129:KSJ197135 LCF197129:LCF197135 LMB197129:LMB197135 LVX197129:LVX197135 MFT197129:MFT197135 MPP197129:MPP197135 MZL197129:MZL197135 NJH197129:NJH197135 NTD197129:NTD197135 OCZ197129:OCZ197135 OMV197129:OMV197135 OWR197129:OWR197135 PGN197129:PGN197135 PQJ197129:PQJ197135 QAF197129:QAF197135 QKB197129:QKB197135 QTX197129:QTX197135 RDT197129:RDT197135 RNP197129:RNP197135 RXL197129:RXL197135 SHH197129:SHH197135 SRD197129:SRD197135 TAZ197129:TAZ197135 TKV197129:TKV197135 TUR197129:TUR197135 UEN197129:UEN197135 UOJ197129:UOJ197135 UYF197129:UYF197135 VIB197129:VIB197135 VRX197129:VRX197135 WBT197129:WBT197135 WLP197129:WLP197135 WVL197129:WVL197135 D262665:D262671 IZ262665:IZ262671 SV262665:SV262671 ACR262665:ACR262671 AMN262665:AMN262671 AWJ262665:AWJ262671 BGF262665:BGF262671 BQB262665:BQB262671 BZX262665:BZX262671 CJT262665:CJT262671 CTP262665:CTP262671 DDL262665:DDL262671 DNH262665:DNH262671 DXD262665:DXD262671 EGZ262665:EGZ262671 EQV262665:EQV262671 FAR262665:FAR262671 FKN262665:FKN262671 FUJ262665:FUJ262671 GEF262665:GEF262671 GOB262665:GOB262671 GXX262665:GXX262671 HHT262665:HHT262671 HRP262665:HRP262671 IBL262665:IBL262671 ILH262665:ILH262671 IVD262665:IVD262671 JEZ262665:JEZ262671 JOV262665:JOV262671 JYR262665:JYR262671 KIN262665:KIN262671 KSJ262665:KSJ262671 LCF262665:LCF262671 LMB262665:LMB262671 LVX262665:LVX262671 MFT262665:MFT262671 MPP262665:MPP262671 MZL262665:MZL262671 NJH262665:NJH262671 NTD262665:NTD262671 OCZ262665:OCZ262671 OMV262665:OMV262671 OWR262665:OWR262671 PGN262665:PGN262671 PQJ262665:PQJ262671 QAF262665:QAF262671 QKB262665:QKB262671 QTX262665:QTX262671 RDT262665:RDT262671 RNP262665:RNP262671 RXL262665:RXL262671 SHH262665:SHH262671 SRD262665:SRD262671 TAZ262665:TAZ262671 TKV262665:TKV262671 TUR262665:TUR262671 UEN262665:UEN262671 UOJ262665:UOJ262671 UYF262665:UYF262671 VIB262665:VIB262671 VRX262665:VRX262671 WBT262665:WBT262671 WLP262665:WLP262671 WVL262665:WVL262671 D328201:D328207 IZ328201:IZ328207 SV328201:SV328207 ACR328201:ACR328207 AMN328201:AMN328207 AWJ328201:AWJ328207 BGF328201:BGF328207 BQB328201:BQB328207 BZX328201:BZX328207 CJT328201:CJT328207 CTP328201:CTP328207 DDL328201:DDL328207 DNH328201:DNH328207 DXD328201:DXD328207 EGZ328201:EGZ328207 EQV328201:EQV328207 FAR328201:FAR328207 FKN328201:FKN328207 FUJ328201:FUJ328207 GEF328201:GEF328207 GOB328201:GOB328207 GXX328201:GXX328207 HHT328201:HHT328207 HRP328201:HRP328207 IBL328201:IBL328207 ILH328201:ILH328207 IVD328201:IVD328207 JEZ328201:JEZ328207 JOV328201:JOV328207 JYR328201:JYR328207 KIN328201:KIN328207 KSJ328201:KSJ328207 LCF328201:LCF328207 LMB328201:LMB328207 LVX328201:LVX328207 MFT328201:MFT328207 MPP328201:MPP328207 MZL328201:MZL328207 NJH328201:NJH328207 NTD328201:NTD328207 OCZ328201:OCZ328207 OMV328201:OMV328207 OWR328201:OWR328207 PGN328201:PGN328207 PQJ328201:PQJ328207 QAF328201:QAF328207 QKB328201:QKB328207 QTX328201:QTX328207 RDT328201:RDT328207 RNP328201:RNP328207 RXL328201:RXL328207 SHH328201:SHH328207 SRD328201:SRD328207 TAZ328201:TAZ328207 TKV328201:TKV328207 TUR328201:TUR328207 UEN328201:UEN328207 UOJ328201:UOJ328207 UYF328201:UYF328207 VIB328201:VIB328207 VRX328201:VRX328207 WBT328201:WBT328207 WLP328201:WLP328207 WVL328201:WVL328207 D393737:D393743 IZ393737:IZ393743 SV393737:SV393743 ACR393737:ACR393743 AMN393737:AMN393743 AWJ393737:AWJ393743 BGF393737:BGF393743 BQB393737:BQB393743 BZX393737:BZX393743 CJT393737:CJT393743 CTP393737:CTP393743 DDL393737:DDL393743 DNH393737:DNH393743 DXD393737:DXD393743 EGZ393737:EGZ393743 EQV393737:EQV393743 FAR393737:FAR393743 FKN393737:FKN393743 FUJ393737:FUJ393743 GEF393737:GEF393743 GOB393737:GOB393743 GXX393737:GXX393743 HHT393737:HHT393743 HRP393737:HRP393743 IBL393737:IBL393743 ILH393737:ILH393743 IVD393737:IVD393743 JEZ393737:JEZ393743 JOV393737:JOV393743 JYR393737:JYR393743 KIN393737:KIN393743 KSJ393737:KSJ393743 LCF393737:LCF393743 LMB393737:LMB393743 LVX393737:LVX393743 MFT393737:MFT393743 MPP393737:MPP393743 MZL393737:MZL393743 NJH393737:NJH393743 NTD393737:NTD393743 OCZ393737:OCZ393743 OMV393737:OMV393743 OWR393737:OWR393743 PGN393737:PGN393743 PQJ393737:PQJ393743 QAF393737:QAF393743 QKB393737:QKB393743 QTX393737:QTX393743 RDT393737:RDT393743 RNP393737:RNP393743 RXL393737:RXL393743 SHH393737:SHH393743 SRD393737:SRD393743 TAZ393737:TAZ393743 TKV393737:TKV393743 TUR393737:TUR393743 UEN393737:UEN393743 UOJ393737:UOJ393743 UYF393737:UYF393743 VIB393737:VIB393743 VRX393737:VRX393743 WBT393737:WBT393743 WLP393737:WLP393743 WVL393737:WVL393743 D459273:D459279 IZ459273:IZ459279 SV459273:SV459279 ACR459273:ACR459279 AMN459273:AMN459279 AWJ459273:AWJ459279 BGF459273:BGF459279 BQB459273:BQB459279 BZX459273:BZX459279 CJT459273:CJT459279 CTP459273:CTP459279 DDL459273:DDL459279 DNH459273:DNH459279 DXD459273:DXD459279 EGZ459273:EGZ459279 EQV459273:EQV459279 FAR459273:FAR459279 FKN459273:FKN459279 FUJ459273:FUJ459279 GEF459273:GEF459279 GOB459273:GOB459279 GXX459273:GXX459279 HHT459273:HHT459279 HRP459273:HRP459279 IBL459273:IBL459279 ILH459273:ILH459279 IVD459273:IVD459279 JEZ459273:JEZ459279 JOV459273:JOV459279 JYR459273:JYR459279 KIN459273:KIN459279 KSJ459273:KSJ459279 LCF459273:LCF459279 LMB459273:LMB459279 LVX459273:LVX459279 MFT459273:MFT459279 MPP459273:MPP459279 MZL459273:MZL459279 NJH459273:NJH459279 NTD459273:NTD459279 OCZ459273:OCZ459279 OMV459273:OMV459279 OWR459273:OWR459279 PGN459273:PGN459279 PQJ459273:PQJ459279 QAF459273:QAF459279 QKB459273:QKB459279 QTX459273:QTX459279 RDT459273:RDT459279 RNP459273:RNP459279 RXL459273:RXL459279 SHH459273:SHH459279 SRD459273:SRD459279 TAZ459273:TAZ459279 TKV459273:TKV459279 TUR459273:TUR459279 UEN459273:UEN459279 UOJ459273:UOJ459279 UYF459273:UYF459279 VIB459273:VIB459279 VRX459273:VRX459279 WBT459273:WBT459279 WLP459273:WLP459279 WVL459273:WVL459279 D524809:D524815 IZ524809:IZ524815 SV524809:SV524815 ACR524809:ACR524815 AMN524809:AMN524815 AWJ524809:AWJ524815 BGF524809:BGF524815 BQB524809:BQB524815 BZX524809:BZX524815 CJT524809:CJT524815 CTP524809:CTP524815 DDL524809:DDL524815 DNH524809:DNH524815 DXD524809:DXD524815 EGZ524809:EGZ524815 EQV524809:EQV524815 FAR524809:FAR524815 FKN524809:FKN524815 FUJ524809:FUJ524815 GEF524809:GEF524815 GOB524809:GOB524815 GXX524809:GXX524815 HHT524809:HHT524815 HRP524809:HRP524815 IBL524809:IBL524815 ILH524809:ILH524815 IVD524809:IVD524815 JEZ524809:JEZ524815 JOV524809:JOV524815 JYR524809:JYR524815 KIN524809:KIN524815 KSJ524809:KSJ524815 LCF524809:LCF524815 LMB524809:LMB524815 LVX524809:LVX524815 MFT524809:MFT524815 MPP524809:MPP524815 MZL524809:MZL524815 NJH524809:NJH524815 NTD524809:NTD524815 OCZ524809:OCZ524815 OMV524809:OMV524815 OWR524809:OWR524815 PGN524809:PGN524815 PQJ524809:PQJ524815 QAF524809:QAF524815 QKB524809:QKB524815 QTX524809:QTX524815 RDT524809:RDT524815 RNP524809:RNP524815 RXL524809:RXL524815 SHH524809:SHH524815 SRD524809:SRD524815 TAZ524809:TAZ524815 TKV524809:TKV524815 TUR524809:TUR524815 UEN524809:UEN524815 UOJ524809:UOJ524815 UYF524809:UYF524815 VIB524809:VIB524815 VRX524809:VRX524815 WBT524809:WBT524815 WLP524809:WLP524815 WVL524809:WVL524815 D590345:D590351 IZ590345:IZ590351 SV590345:SV590351 ACR590345:ACR590351 AMN590345:AMN590351 AWJ590345:AWJ590351 BGF590345:BGF590351 BQB590345:BQB590351 BZX590345:BZX590351 CJT590345:CJT590351 CTP590345:CTP590351 DDL590345:DDL590351 DNH590345:DNH590351 DXD590345:DXD590351 EGZ590345:EGZ590351 EQV590345:EQV590351 FAR590345:FAR590351 FKN590345:FKN590351 FUJ590345:FUJ590351 GEF590345:GEF590351 GOB590345:GOB590351 GXX590345:GXX590351 HHT590345:HHT590351 HRP590345:HRP590351 IBL590345:IBL590351 ILH590345:ILH590351 IVD590345:IVD590351 JEZ590345:JEZ590351 JOV590345:JOV590351 JYR590345:JYR590351 KIN590345:KIN590351 KSJ590345:KSJ590351 LCF590345:LCF590351 LMB590345:LMB590351 LVX590345:LVX590351 MFT590345:MFT590351 MPP590345:MPP590351 MZL590345:MZL590351 NJH590345:NJH590351 NTD590345:NTD590351 OCZ590345:OCZ590351 OMV590345:OMV590351 OWR590345:OWR590351 PGN590345:PGN590351 PQJ590345:PQJ590351 QAF590345:QAF590351 QKB590345:QKB590351 QTX590345:QTX590351 RDT590345:RDT590351 RNP590345:RNP590351 RXL590345:RXL590351 SHH590345:SHH590351 SRD590345:SRD590351 TAZ590345:TAZ590351 TKV590345:TKV590351 TUR590345:TUR590351 UEN590345:UEN590351 UOJ590345:UOJ590351 UYF590345:UYF590351 VIB590345:VIB590351 VRX590345:VRX590351 WBT590345:WBT590351 WLP590345:WLP590351 WVL590345:WVL590351 D655881:D655887 IZ655881:IZ655887 SV655881:SV655887 ACR655881:ACR655887 AMN655881:AMN655887 AWJ655881:AWJ655887 BGF655881:BGF655887 BQB655881:BQB655887 BZX655881:BZX655887 CJT655881:CJT655887 CTP655881:CTP655887 DDL655881:DDL655887 DNH655881:DNH655887 DXD655881:DXD655887 EGZ655881:EGZ655887 EQV655881:EQV655887 FAR655881:FAR655887 FKN655881:FKN655887 FUJ655881:FUJ655887 GEF655881:GEF655887 GOB655881:GOB655887 GXX655881:GXX655887 HHT655881:HHT655887 HRP655881:HRP655887 IBL655881:IBL655887 ILH655881:ILH655887 IVD655881:IVD655887 JEZ655881:JEZ655887 JOV655881:JOV655887 JYR655881:JYR655887 KIN655881:KIN655887 KSJ655881:KSJ655887 LCF655881:LCF655887 LMB655881:LMB655887 LVX655881:LVX655887 MFT655881:MFT655887 MPP655881:MPP655887 MZL655881:MZL655887 NJH655881:NJH655887 NTD655881:NTD655887 OCZ655881:OCZ655887 OMV655881:OMV655887 OWR655881:OWR655887 PGN655881:PGN655887 PQJ655881:PQJ655887 QAF655881:QAF655887 QKB655881:QKB655887 QTX655881:QTX655887 RDT655881:RDT655887 RNP655881:RNP655887 RXL655881:RXL655887 SHH655881:SHH655887 SRD655881:SRD655887 TAZ655881:TAZ655887 TKV655881:TKV655887 TUR655881:TUR655887 UEN655881:UEN655887 UOJ655881:UOJ655887 UYF655881:UYF655887 VIB655881:VIB655887 VRX655881:VRX655887 WBT655881:WBT655887 WLP655881:WLP655887 WVL655881:WVL655887 D721417:D721423 IZ721417:IZ721423 SV721417:SV721423 ACR721417:ACR721423 AMN721417:AMN721423 AWJ721417:AWJ721423 BGF721417:BGF721423 BQB721417:BQB721423 BZX721417:BZX721423 CJT721417:CJT721423 CTP721417:CTP721423 DDL721417:DDL721423 DNH721417:DNH721423 DXD721417:DXD721423 EGZ721417:EGZ721423 EQV721417:EQV721423 FAR721417:FAR721423 FKN721417:FKN721423 FUJ721417:FUJ721423 GEF721417:GEF721423 GOB721417:GOB721423 GXX721417:GXX721423 HHT721417:HHT721423 HRP721417:HRP721423 IBL721417:IBL721423 ILH721417:ILH721423 IVD721417:IVD721423 JEZ721417:JEZ721423 JOV721417:JOV721423 JYR721417:JYR721423 KIN721417:KIN721423 KSJ721417:KSJ721423 LCF721417:LCF721423 LMB721417:LMB721423 LVX721417:LVX721423 MFT721417:MFT721423 MPP721417:MPP721423 MZL721417:MZL721423 NJH721417:NJH721423 NTD721417:NTD721423 OCZ721417:OCZ721423 OMV721417:OMV721423 OWR721417:OWR721423 PGN721417:PGN721423 PQJ721417:PQJ721423 QAF721417:QAF721423 QKB721417:QKB721423 QTX721417:QTX721423 RDT721417:RDT721423 RNP721417:RNP721423 RXL721417:RXL721423 SHH721417:SHH721423 SRD721417:SRD721423 TAZ721417:TAZ721423 TKV721417:TKV721423 TUR721417:TUR721423 UEN721417:UEN721423 UOJ721417:UOJ721423 UYF721417:UYF721423 VIB721417:VIB721423 VRX721417:VRX721423 WBT721417:WBT721423 WLP721417:WLP721423 WVL721417:WVL721423 D786953:D786959 IZ786953:IZ786959 SV786953:SV786959 ACR786953:ACR786959 AMN786953:AMN786959 AWJ786953:AWJ786959 BGF786953:BGF786959 BQB786953:BQB786959 BZX786953:BZX786959 CJT786953:CJT786959 CTP786953:CTP786959 DDL786953:DDL786959 DNH786953:DNH786959 DXD786953:DXD786959 EGZ786953:EGZ786959 EQV786953:EQV786959 FAR786953:FAR786959 FKN786953:FKN786959 FUJ786953:FUJ786959 GEF786953:GEF786959 GOB786953:GOB786959 GXX786953:GXX786959 HHT786953:HHT786959 HRP786953:HRP786959 IBL786953:IBL786959 ILH786953:ILH786959 IVD786953:IVD786959 JEZ786953:JEZ786959 JOV786953:JOV786959 JYR786953:JYR786959 KIN786953:KIN786959 KSJ786953:KSJ786959 LCF786953:LCF786959 LMB786953:LMB786959 LVX786953:LVX786959 MFT786953:MFT786959 MPP786953:MPP786959 MZL786953:MZL786959 NJH786953:NJH786959 NTD786953:NTD786959 OCZ786953:OCZ786959 OMV786953:OMV786959 OWR786953:OWR786959 PGN786953:PGN786959 PQJ786953:PQJ786959 QAF786953:QAF786959 QKB786953:QKB786959 QTX786953:QTX786959 RDT786953:RDT786959 RNP786953:RNP786959 RXL786953:RXL786959 SHH786953:SHH786959 SRD786953:SRD786959 TAZ786953:TAZ786959 TKV786953:TKV786959 TUR786953:TUR786959 UEN786953:UEN786959 UOJ786953:UOJ786959 UYF786953:UYF786959 VIB786953:VIB786959 VRX786953:VRX786959 WBT786953:WBT786959 WLP786953:WLP786959 WVL786953:WVL786959 D852489:D852495 IZ852489:IZ852495 SV852489:SV852495 ACR852489:ACR852495 AMN852489:AMN852495 AWJ852489:AWJ852495 BGF852489:BGF852495 BQB852489:BQB852495 BZX852489:BZX852495 CJT852489:CJT852495 CTP852489:CTP852495 DDL852489:DDL852495 DNH852489:DNH852495 DXD852489:DXD852495 EGZ852489:EGZ852495 EQV852489:EQV852495 FAR852489:FAR852495 FKN852489:FKN852495 FUJ852489:FUJ852495 GEF852489:GEF852495 GOB852489:GOB852495 GXX852489:GXX852495 HHT852489:HHT852495 HRP852489:HRP852495 IBL852489:IBL852495 ILH852489:ILH852495 IVD852489:IVD852495 JEZ852489:JEZ852495 JOV852489:JOV852495 JYR852489:JYR852495 KIN852489:KIN852495 KSJ852489:KSJ852495 LCF852489:LCF852495 LMB852489:LMB852495 LVX852489:LVX852495 MFT852489:MFT852495 MPP852489:MPP852495 MZL852489:MZL852495 NJH852489:NJH852495 NTD852489:NTD852495 OCZ852489:OCZ852495 OMV852489:OMV852495 OWR852489:OWR852495 PGN852489:PGN852495 PQJ852489:PQJ852495 QAF852489:QAF852495 QKB852489:QKB852495 QTX852489:QTX852495 RDT852489:RDT852495 RNP852489:RNP852495 RXL852489:RXL852495 SHH852489:SHH852495 SRD852489:SRD852495 TAZ852489:TAZ852495 TKV852489:TKV852495 TUR852489:TUR852495 UEN852489:UEN852495 UOJ852489:UOJ852495 UYF852489:UYF852495 VIB852489:VIB852495 VRX852489:VRX852495 WBT852489:WBT852495 WLP852489:WLP852495 WVL852489:WVL852495 D918025:D918031 IZ918025:IZ918031 SV918025:SV918031 ACR918025:ACR918031 AMN918025:AMN918031 AWJ918025:AWJ918031 BGF918025:BGF918031 BQB918025:BQB918031 BZX918025:BZX918031 CJT918025:CJT918031 CTP918025:CTP918031 DDL918025:DDL918031 DNH918025:DNH918031 DXD918025:DXD918031 EGZ918025:EGZ918031 EQV918025:EQV918031 FAR918025:FAR918031 FKN918025:FKN918031 FUJ918025:FUJ918031 GEF918025:GEF918031 GOB918025:GOB918031 GXX918025:GXX918031 HHT918025:HHT918031 HRP918025:HRP918031 IBL918025:IBL918031 ILH918025:ILH918031 IVD918025:IVD918031 JEZ918025:JEZ918031 JOV918025:JOV918031 JYR918025:JYR918031 KIN918025:KIN918031 KSJ918025:KSJ918031 LCF918025:LCF918031 LMB918025:LMB918031 LVX918025:LVX918031 MFT918025:MFT918031 MPP918025:MPP918031 MZL918025:MZL918031 NJH918025:NJH918031 NTD918025:NTD918031 OCZ918025:OCZ918031 OMV918025:OMV918031 OWR918025:OWR918031 PGN918025:PGN918031 PQJ918025:PQJ918031 QAF918025:QAF918031 QKB918025:QKB918031 QTX918025:QTX918031 RDT918025:RDT918031 RNP918025:RNP918031 RXL918025:RXL918031 SHH918025:SHH918031 SRD918025:SRD918031 TAZ918025:TAZ918031 TKV918025:TKV918031 TUR918025:TUR918031 UEN918025:UEN918031 UOJ918025:UOJ918031 UYF918025:UYF918031 VIB918025:VIB918031 VRX918025:VRX918031 WBT918025:WBT918031 WLP918025:WLP918031 WVL918025:WVL918031 D983561:D983567 IZ983561:IZ983567 SV983561:SV983567 ACR983561:ACR983567 AMN983561:AMN983567 AWJ983561:AWJ983567 BGF983561:BGF983567 BQB983561:BQB983567 BZX983561:BZX983567 CJT983561:CJT983567 CTP983561:CTP983567 DDL983561:DDL983567 DNH983561:DNH983567 DXD983561:DXD983567 EGZ983561:EGZ983567 EQV983561:EQV983567 FAR983561:FAR983567 FKN983561:FKN983567 FUJ983561:FUJ983567 GEF983561:GEF983567 GOB983561:GOB983567 GXX983561:GXX983567 HHT983561:HHT983567 HRP983561:HRP983567 IBL983561:IBL983567 ILH983561:ILH983567 IVD983561:IVD983567 JEZ983561:JEZ983567 JOV983561:JOV983567 JYR983561:JYR983567 KIN983561:KIN983567 KSJ983561:KSJ983567 LCF983561:LCF983567 LMB983561:LMB983567 LVX983561:LVX983567 MFT983561:MFT983567 MPP983561:MPP983567 MZL983561:MZL983567 NJH983561:NJH983567 NTD983561:NTD983567 OCZ983561:OCZ983567 OMV983561:OMV983567 OWR983561:OWR983567 PGN983561:PGN983567 PQJ983561:PQJ983567 QAF983561:QAF983567 QKB983561:QKB983567 QTX983561:QTX983567 RDT983561:RDT983567 RNP983561:RNP983567 RXL983561:RXL983567 SHH983561:SHH983567 SRD983561:SRD983567 TAZ983561:TAZ983567 TKV983561:TKV983567 TUR983561:TUR983567 UEN983561:UEN983567 UOJ983561:UOJ983567 UYF983561:UYF983567 VIB983561:VIB983567 VRX983561:VRX983567 WBT983561:WBT983567 WLP983561:WLP983567 WVL983561:WVL983567 D104:D105 IZ104:IZ105 SV104:SV105 ACR104:ACR105 AMN104:AMN105 AWJ104:AWJ105 BGF104:BGF105 BQB104:BQB105 BZX104:BZX105 CJT104:CJT105 CTP104:CTP105 DDL104:DDL105 DNH104:DNH105 DXD104:DXD105 EGZ104:EGZ105 EQV104:EQV105 FAR104:FAR105 FKN104:FKN105 FUJ104:FUJ105 GEF104:GEF105 GOB104:GOB105 GXX104:GXX105 HHT104:HHT105 HRP104:HRP105 IBL104:IBL105 ILH104:ILH105 IVD104:IVD105 JEZ104:JEZ105 JOV104:JOV105 JYR104:JYR105 KIN104:KIN105 KSJ104:KSJ105 LCF104:LCF105 LMB104:LMB105 LVX104:LVX105 MFT104:MFT105 MPP104:MPP105 MZL104:MZL105 NJH104:NJH105 NTD104:NTD105 OCZ104:OCZ105 OMV104:OMV105 OWR104:OWR105 PGN104:PGN105 PQJ104:PQJ105 QAF104:QAF105 QKB104:QKB105 QTX104:QTX105 RDT104:RDT105 RNP104:RNP105 RXL104:RXL105 SHH104:SHH105 SRD104:SRD105 TAZ104:TAZ105 TKV104:TKV105 TUR104:TUR105 UEN104:UEN105 UOJ104:UOJ105 UYF104:UYF105 VIB104:VIB105 VRX104:VRX105 WBT104:WBT105 WLP104:WLP105 WVL104:WVL105 D65640:D65641 IZ65640:IZ65641 SV65640:SV65641 ACR65640:ACR65641 AMN65640:AMN65641 AWJ65640:AWJ65641 BGF65640:BGF65641 BQB65640:BQB65641 BZX65640:BZX65641 CJT65640:CJT65641 CTP65640:CTP65641 DDL65640:DDL65641 DNH65640:DNH65641 DXD65640:DXD65641 EGZ65640:EGZ65641 EQV65640:EQV65641 FAR65640:FAR65641 FKN65640:FKN65641 FUJ65640:FUJ65641 GEF65640:GEF65641 GOB65640:GOB65641 GXX65640:GXX65641 HHT65640:HHT65641 HRP65640:HRP65641 IBL65640:IBL65641 ILH65640:ILH65641 IVD65640:IVD65641 JEZ65640:JEZ65641 JOV65640:JOV65641 JYR65640:JYR65641 KIN65640:KIN65641 KSJ65640:KSJ65641 LCF65640:LCF65641 LMB65640:LMB65641 LVX65640:LVX65641 MFT65640:MFT65641 MPP65640:MPP65641 MZL65640:MZL65641 NJH65640:NJH65641 NTD65640:NTD65641 OCZ65640:OCZ65641 OMV65640:OMV65641 OWR65640:OWR65641 PGN65640:PGN65641 PQJ65640:PQJ65641 QAF65640:QAF65641 QKB65640:QKB65641 QTX65640:QTX65641 RDT65640:RDT65641 RNP65640:RNP65641 RXL65640:RXL65641 SHH65640:SHH65641 SRD65640:SRD65641 TAZ65640:TAZ65641 TKV65640:TKV65641 TUR65640:TUR65641 UEN65640:UEN65641 UOJ65640:UOJ65641 UYF65640:UYF65641 VIB65640:VIB65641 VRX65640:VRX65641 WBT65640:WBT65641 WLP65640:WLP65641 WVL65640:WVL65641 D131176:D131177 IZ131176:IZ131177 SV131176:SV131177 ACR131176:ACR131177 AMN131176:AMN131177 AWJ131176:AWJ131177 BGF131176:BGF131177 BQB131176:BQB131177 BZX131176:BZX131177 CJT131176:CJT131177 CTP131176:CTP131177 DDL131176:DDL131177 DNH131176:DNH131177 DXD131176:DXD131177 EGZ131176:EGZ131177 EQV131176:EQV131177 FAR131176:FAR131177 FKN131176:FKN131177 FUJ131176:FUJ131177 GEF131176:GEF131177 GOB131176:GOB131177 GXX131176:GXX131177 HHT131176:HHT131177 HRP131176:HRP131177 IBL131176:IBL131177 ILH131176:ILH131177 IVD131176:IVD131177 JEZ131176:JEZ131177 JOV131176:JOV131177 JYR131176:JYR131177 KIN131176:KIN131177 KSJ131176:KSJ131177 LCF131176:LCF131177 LMB131176:LMB131177 LVX131176:LVX131177 MFT131176:MFT131177 MPP131176:MPP131177 MZL131176:MZL131177 NJH131176:NJH131177 NTD131176:NTD131177 OCZ131176:OCZ131177 OMV131176:OMV131177 OWR131176:OWR131177 PGN131176:PGN131177 PQJ131176:PQJ131177 QAF131176:QAF131177 QKB131176:QKB131177 QTX131176:QTX131177 RDT131176:RDT131177 RNP131176:RNP131177 RXL131176:RXL131177 SHH131176:SHH131177 SRD131176:SRD131177 TAZ131176:TAZ131177 TKV131176:TKV131177 TUR131176:TUR131177 UEN131176:UEN131177 UOJ131176:UOJ131177 UYF131176:UYF131177 VIB131176:VIB131177 VRX131176:VRX131177 WBT131176:WBT131177 WLP131176:WLP131177 WVL131176:WVL131177 D196712:D196713 IZ196712:IZ196713 SV196712:SV196713 ACR196712:ACR196713 AMN196712:AMN196713 AWJ196712:AWJ196713 BGF196712:BGF196713 BQB196712:BQB196713 BZX196712:BZX196713 CJT196712:CJT196713 CTP196712:CTP196713 DDL196712:DDL196713 DNH196712:DNH196713 DXD196712:DXD196713 EGZ196712:EGZ196713 EQV196712:EQV196713 FAR196712:FAR196713 FKN196712:FKN196713 FUJ196712:FUJ196713 GEF196712:GEF196713 GOB196712:GOB196713 GXX196712:GXX196713 HHT196712:HHT196713 HRP196712:HRP196713 IBL196712:IBL196713 ILH196712:ILH196713 IVD196712:IVD196713 JEZ196712:JEZ196713 JOV196712:JOV196713 JYR196712:JYR196713 KIN196712:KIN196713 KSJ196712:KSJ196713 LCF196712:LCF196713 LMB196712:LMB196713 LVX196712:LVX196713 MFT196712:MFT196713 MPP196712:MPP196713 MZL196712:MZL196713 NJH196712:NJH196713 NTD196712:NTD196713 OCZ196712:OCZ196713 OMV196712:OMV196713 OWR196712:OWR196713 PGN196712:PGN196713 PQJ196712:PQJ196713 QAF196712:QAF196713 QKB196712:QKB196713 QTX196712:QTX196713 RDT196712:RDT196713 RNP196712:RNP196713 RXL196712:RXL196713 SHH196712:SHH196713 SRD196712:SRD196713 TAZ196712:TAZ196713 TKV196712:TKV196713 TUR196712:TUR196713 UEN196712:UEN196713 UOJ196712:UOJ196713 UYF196712:UYF196713 VIB196712:VIB196713 VRX196712:VRX196713 WBT196712:WBT196713 WLP196712:WLP196713 WVL196712:WVL196713 D262248:D262249 IZ262248:IZ262249 SV262248:SV262249 ACR262248:ACR262249 AMN262248:AMN262249 AWJ262248:AWJ262249 BGF262248:BGF262249 BQB262248:BQB262249 BZX262248:BZX262249 CJT262248:CJT262249 CTP262248:CTP262249 DDL262248:DDL262249 DNH262248:DNH262249 DXD262248:DXD262249 EGZ262248:EGZ262249 EQV262248:EQV262249 FAR262248:FAR262249 FKN262248:FKN262249 FUJ262248:FUJ262249 GEF262248:GEF262249 GOB262248:GOB262249 GXX262248:GXX262249 HHT262248:HHT262249 HRP262248:HRP262249 IBL262248:IBL262249 ILH262248:ILH262249 IVD262248:IVD262249 JEZ262248:JEZ262249 JOV262248:JOV262249 JYR262248:JYR262249 KIN262248:KIN262249 KSJ262248:KSJ262249 LCF262248:LCF262249 LMB262248:LMB262249 LVX262248:LVX262249 MFT262248:MFT262249 MPP262248:MPP262249 MZL262248:MZL262249 NJH262248:NJH262249 NTD262248:NTD262249 OCZ262248:OCZ262249 OMV262248:OMV262249 OWR262248:OWR262249 PGN262248:PGN262249 PQJ262248:PQJ262249 QAF262248:QAF262249 QKB262248:QKB262249 QTX262248:QTX262249 RDT262248:RDT262249 RNP262248:RNP262249 RXL262248:RXL262249 SHH262248:SHH262249 SRD262248:SRD262249 TAZ262248:TAZ262249 TKV262248:TKV262249 TUR262248:TUR262249 UEN262248:UEN262249 UOJ262248:UOJ262249 UYF262248:UYF262249 VIB262248:VIB262249 VRX262248:VRX262249 WBT262248:WBT262249 WLP262248:WLP262249 WVL262248:WVL262249 D327784:D327785 IZ327784:IZ327785 SV327784:SV327785 ACR327784:ACR327785 AMN327784:AMN327785 AWJ327784:AWJ327785 BGF327784:BGF327785 BQB327784:BQB327785 BZX327784:BZX327785 CJT327784:CJT327785 CTP327784:CTP327785 DDL327784:DDL327785 DNH327784:DNH327785 DXD327784:DXD327785 EGZ327784:EGZ327785 EQV327784:EQV327785 FAR327784:FAR327785 FKN327784:FKN327785 FUJ327784:FUJ327785 GEF327784:GEF327785 GOB327784:GOB327785 GXX327784:GXX327785 HHT327784:HHT327785 HRP327784:HRP327785 IBL327784:IBL327785 ILH327784:ILH327785 IVD327784:IVD327785 JEZ327784:JEZ327785 JOV327784:JOV327785 JYR327784:JYR327785 KIN327784:KIN327785 KSJ327784:KSJ327785 LCF327784:LCF327785 LMB327784:LMB327785 LVX327784:LVX327785 MFT327784:MFT327785 MPP327784:MPP327785 MZL327784:MZL327785 NJH327784:NJH327785 NTD327784:NTD327785 OCZ327784:OCZ327785 OMV327784:OMV327785 OWR327784:OWR327785 PGN327784:PGN327785 PQJ327784:PQJ327785 QAF327784:QAF327785 QKB327784:QKB327785 QTX327784:QTX327785 RDT327784:RDT327785 RNP327784:RNP327785 RXL327784:RXL327785 SHH327784:SHH327785 SRD327784:SRD327785 TAZ327784:TAZ327785 TKV327784:TKV327785 TUR327784:TUR327785 UEN327784:UEN327785 UOJ327784:UOJ327785 UYF327784:UYF327785 VIB327784:VIB327785 VRX327784:VRX327785 WBT327784:WBT327785 WLP327784:WLP327785 WVL327784:WVL327785 D393320:D393321 IZ393320:IZ393321 SV393320:SV393321 ACR393320:ACR393321 AMN393320:AMN393321 AWJ393320:AWJ393321 BGF393320:BGF393321 BQB393320:BQB393321 BZX393320:BZX393321 CJT393320:CJT393321 CTP393320:CTP393321 DDL393320:DDL393321 DNH393320:DNH393321 DXD393320:DXD393321 EGZ393320:EGZ393321 EQV393320:EQV393321 FAR393320:FAR393321 FKN393320:FKN393321 FUJ393320:FUJ393321 GEF393320:GEF393321 GOB393320:GOB393321 GXX393320:GXX393321 HHT393320:HHT393321 HRP393320:HRP393321 IBL393320:IBL393321 ILH393320:ILH393321 IVD393320:IVD393321 JEZ393320:JEZ393321 JOV393320:JOV393321 JYR393320:JYR393321 KIN393320:KIN393321 KSJ393320:KSJ393321 LCF393320:LCF393321 LMB393320:LMB393321 LVX393320:LVX393321 MFT393320:MFT393321 MPP393320:MPP393321 MZL393320:MZL393321 NJH393320:NJH393321 NTD393320:NTD393321 OCZ393320:OCZ393321 OMV393320:OMV393321 OWR393320:OWR393321 PGN393320:PGN393321 PQJ393320:PQJ393321 QAF393320:QAF393321 QKB393320:QKB393321 QTX393320:QTX393321 RDT393320:RDT393321 RNP393320:RNP393321 RXL393320:RXL393321 SHH393320:SHH393321 SRD393320:SRD393321 TAZ393320:TAZ393321 TKV393320:TKV393321 TUR393320:TUR393321 UEN393320:UEN393321 UOJ393320:UOJ393321 UYF393320:UYF393321 VIB393320:VIB393321 VRX393320:VRX393321 WBT393320:WBT393321 WLP393320:WLP393321 WVL393320:WVL393321 D458856:D458857 IZ458856:IZ458857 SV458856:SV458857 ACR458856:ACR458857 AMN458856:AMN458857 AWJ458856:AWJ458857 BGF458856:BGF458857 BQB458856:BQB458857 BZX458856:BZX458857 CJT458856:CJT458857 CTP458856:CTP458857 DDL458856:DDL458857 DNH458856:DNH458857 DXD458856:DXD458857 EGZ458856:EGZ458857 EQV458856:EQV458857 FAR458856:FAR458857 FKN458856:FKN458857 FUJ458856:FUJ458857 GEF458856:GEF458857 GOB458856:GOB458857 GXX458856:GXX458857 HHT458856:HHT458857 HRP458856:HRP458857 IBL458856:IBL458857 ILH458856:ILH458857 IVD458856:IVD458857 JEZ458856:JEZ458857 JOV458856:JOV458857 JYR458856:JYR458857 KIN458856:KIN458857 KSJ458856:KSJ458857 LCF458856:LCF458857 LMB458856:LMB458857 LVX458856:LVX458857 MFT458856:MFT458857 MPP458856:MPP458857 MZL458856:MZL458857 NJH458856:NJH458857 NTD458856:NTD458857 OCZ458856:OCZ458857 OMV458856:OMV458857 OWR458856:OWR458857 PGN458856:PGN458857 PQJ458856:PQJ458857 QAF458856:QAF458857 QKB458856:QKB458857 QTX458856:QTX458857 RDT458856:RDT458857 RNP458856:RNP458857 RXL458856:RXL458857 SHH458856:SHH458857 SRD458856:SRD458857 TAZ458856:TAZ458857 TKV458856:TKV458857 TUR458856:TUR458857 UEN458856:UEN458857 UOJ458856:UOJ458857 UYF458856:UYF458857 VIB458856:VIB458857 VRX458856:VRX458857 WBT458856:WBT458857 WLP458856:WLP458857 WVL458856:WVL458857 D524392:D524393 IZ524392:IZ524393 SV524392:SV524393 ACR524392:ACR524393 AMN524392:AMN524393 AWJ524392:AWJ524393 BGF524392:BGF524393 BQB524392:BQB524393 BZX524392:BZX524393 CJT524392:CJT524393 CTP524392:CTP524393 DDL524392:DDL524393 DNH524392:DNH524393 DXD524392:DXD524393 EGZ524392:EGZ524393 EQV524392:EQV524393 FAR524392:FAR524393 FKN524392:FKN524393 FUJ524392:FUJ524393 GEF524392:GEF524393 GOB524392:GOB524393 GXX524392:GXX524393 HHT524392:HHT524393 HRP524392:HRP524393 IBL524392:IBL524393 ILH524392:ILH524393 IVD524392:IVD524393 JEZ524392:JEZ524393 JOV524392:JOV524393 JYR524392:JYR524393 KIN524392:KIN524393 KSJ524392:KSJ524393 LCF524392:LCF524393 LMB524392:LMB524393 LVX524392:LVX524393 MFT524392:MFT524393 MPP524392:MPP524393 MZL524392:MZL524393 NJH524392:NJH524393 NTD524392:NTD524393 OCZ524392:OCZ524393 OMV524392:OMV524393 OWR524392:OWR524393 PGN524392:PGN524393 PQJ524392:PQJ524393 QAF524392:QAF524393 QKB524392:QKB524393 QTX524392:QTX524393 RDT524392:RDT524393 RNP524392:RNP524393 RXL524392:RXL524393 SHH524392:SHH524393 SRD524392:SRD524393 TAZ524392:TAZ524393 TKV524392:TKV524393 TUR524392:TUR524393 UEN524392:UEN524393 UOJ524392:UOJ524393 UYF524392:UYF524393 VIB524392:VIB524393 VRX524392:VRX524393 WBT524392:WBT524393 WLP524392:WLP524393 WVL524392:WVL524393 D589928:D589929 IZ589928:IZ589929 SV589928:SV589929 ACR589928:ACR589929 AMN589928:AMN589929 AWJ589928:AWJ589929 BGF589928:BGF589929 BQB589928:BQB589929 BZX589928:BZX589929 CJT589928:CJT589929 CTP589928:CTP589929 DDL589928:DDL589929 DNH589928:DNH589929 DXD589928:DXD589929 EGZ589928:EGZ589929 EQV589928:EQV589929 FAR589928:FAR589929 FKN589928:FKN589929 FUJ589928:FUJ589929 GEF589928:GEF589929 GOB589928:GOB589929 GXX589928:GXX589929 HHT589928:HHT589929 HRP589928:HRP589929 IBL589928:IBL589929 ILH589928:ILH589929 IVD589928:IVD589929 JEZ589928:JEZ589929 JOV589928:JOV589929 JYR589928:JYR589929 KIN589928:KIN589929 KSJ589928:KSJ589929 LCF589928:LCF589929 LMB589928:LMB589929 LVX589928:LVX589929 MFT589928:MFT589929 MPP589928:MPP589929 MZL589928:MZL589929 NJH589928:NJH589929 NTD589928:NTD589929 OCZ589928:OCZ589929 OMV589928:OMV589929 OWR589928:OWR589929 PGN589928:PGN589929 PQJ589928:PQJ589929 QAF589928:QAF589929 QKB589928:QKB589929 QTX589928:QTX589929 RDT589928:RDT589929 RNP589928:RNP589929 RXL589928:RXL589929 SHH589928:SHH589929 SRD589928:SRD589929 TAZ589928:TAZ589929 TKV589928:TKV589929 TUR589928:TUR589929 UEN589928:UEN589929 UOJ589928:UOJ589929 UYF589928:UYF589929 VIB589928:VIB589929 VRX589928:VRX589929 WBT589928:WBT589929 WLP589928:WLP589929 WVL589928:WVL589929 D655464:D655465 IZ655464:IZ655465 SV655464:SV655465 ACR655464:ACR655465 AMN655464:AMN655465 AWJ655464:AWJ655465 BGF655464:BGF655465 BQB655464:BQB655465 BZX655464:BZX655465 CJT655464:CJT655465 CTP655464:CTP655465 DDL655464:DDL655465 DNH655464:DNH655465 DXD655464:DXD655465 EGZ655464:EGZ655465 EQV655464:EQV655465 FAR655464:FAR655465 FKN655464:FKN655465 FUJ655464:FUJ655465 GEF655464:GEF655465 GOB655464:GOB655465 GXX655464:GXX655465 HHT655464:HHT655465 HRP655464:HRP655465 IBL655464:IBL655465 ILH655464:ILH655465 IVD655464:IVD655465 JEZ655464:JEZ655465 JOV655464:JOV655465 JYR655464:JYR655465 KIN655464:KIN655465 KSJ655464:KSJ655465 LCF655464:LCF655465 LMB655464:LMB655465 LVX655464:LVX655465 MFT655464:MFT655465 MPP655464:MPP655465 MZL655464:MZL655465 NJH655464:NJH655465 NTD655464:NTD655465 OCZ655464:OCZ655465 OMV655464:OMV655465 OWR655464:OWR655465 PGN655464:PGN655465 PQJ655464:PQJ655465 QAF655464:QAF655465 QKB655464:QKB655465 QTX655464:QTX655465 RDT655464:RDT655465 RNP655464:RNP655465 RXL655464:RXL655465 SHH655464:SHH655465 SRD655464:SRD655465 TAZ655464:TAZ655465 TKV655464:TKV655465 TUR655464:TUR655465 UEN655464:UEN655465 UOJ655464:UOJ655465 UYF655464:UYF655465 VIB655464:VIB655465 VRX655464:VRX655465 WBT655464:WBT655465 WLP655464:WLP655465 WVL655464:WVL655465 D721000:D721001 IZ721000:IZ721001 SV721000:SV721001 ACR721000:ACR721001 AMN721000:AMN721001 AWJ721000:AWJ721001 BGF721000:BGF721001 BQB721000:BQB721001 BZX721000:BZX721001 CJT721000:CJT721001 CTP721000:CTP721001 DDL721000:DDL721001 DNH721000:DNH721001 DXD721000:DXD721001 EGZ721000:EGZ721001 EQV721000:EQV721001 FAR721000:FAR721001 FKN721000:FKN721001 FUJ721000:FUJ721001 GEF721000:GEF721001 GOB721000:GOB721001 GXX721000:GXX721001 HHT721000:HHT721001 HRP721000:HRP721001 IBL721000:IBL721001 ILH721000:ILH721001 IVD721000:IVD721001 JEZ721000:JEZ721001 JOV721000:JOV721001 JYR721000:JYR721001 KIN721000:KIN721001 KSJ721000:KSJ721001 LCF721000:LCF721001 LMB721000:LMB721001 LVX721000:LVX721001 MFT721000:MFT721001 MPP721000:MPP721001 MZL721000:MZL721001 NJH721000:NJH721001 NTD721000:NTD721001 OCZ721000:OCZ721001 OMV721000:OMV721001 OWR721000:OWR721001 PGN721000:PGN721001 PQJ721000:PQJ721001 QAF721000:QAF721001 QKB721000:QKB721001 QTX721000:QTX721001 RDT721000:RDT721001 RNP721000:RNP721001 RXL721000:RXL721001 SHH721000:SHH721001 SRD721000:SRD721001 TAZ721000:TAZ721001 TKV721000:TKV721001 TUR721000:TUR721001 UEN721000:UEN721001 UOJ721000:UOJ721001 UYF721000:UYF721001 VIB721000:VIB721001 VRX721000:VRX721001 WBT721000:WBT721001 WLP721000:WLP721001 WVL721000:WVL721001 D786536:D786537 IZ786536:IZ786537 SV786536:SV786537 ACR786536:ACR786537 AMN786536:AMN786537 AWJ786536:AWJ786537 BGF786536:BGF786537 BQB786536:BQB786537 BZX786536:BZX786537 CJT786536:CJT786537 CTP786536:CTP786537 DDL786536:DDL786537 DNH786536:DNH786537 DXD786536:DXD786537 EGZ786536:EGZ786537 EQV786536:EQV786537 FAR786536:FAR786537 FKN786536:FKN786537 FUJ786536:FUJ786537 GEF786536:GEF786537 GOB786536:GOB786537 GXX786536:GXX786537 HHT786536:HHT786537 HRP786536:HRP786537 IBL786536:IBL786537 ILH786536:ILH786537 IVD786536:IVD786537 JEZ786536:JEZ786537 JOV786536:JOV786537 JYR786536:JYR786537 KIN786536:KIN786537 KSJ786536:KSJ786537 LCF786536:LCF786537 LMB786536:LMB786537 LVX786536:LVX786537 MFT786536:MFT786537 MPP786536:MPP786537 MZL786536:MZL786537 NJH786536:NJH786537 NTD786536:NTD786537 OCZ786536:OCZ786537 OMV786536:OMV786537 OWR786536:OWR786537 PGN786536:PGN786537 PQJ786536:PQJ786537 QAF786536:QAF786537 QKB786536:QKB786537 QTX786536:QTX786537 RDT786536:RDT786537 RNP786536:RNP786537 RXL786536:RXL786537 SHH786536:SHH786537 SRD786536:SRD786537 TAZ786536:TAZ786537 TKV786536:TKV786537 TUR786536:TUR786537 UEN786536:UEN786537 UOJ786536:UOJ786537 UYF786536:UYF786537 VIB786536:VIB786537 VRX786536:VRX786537 WBT786536:WBT786537 WLP786536:WLP786537 WVL786536:WVL786537 D852072:D852073 IZ852072:IZ852073 SV852072:SV852073 ACR852072:ACR852073 AMN852072:AMN852073 AWJ852072:AWJ852073 BGF852072:BGF852073 BQB852072:BQB852073 BZX852072:BZX852073 CJT852072:CJT852073 CTP852072:CTP852073 DDL852072:DDL852073 DNH852072:DNH852073 DXD852072:DXD852073 EGZ852072:EGZ852073 EQV852072:EQV852073 FAR852072:FAR852073 FKN852072:FKN852073 FUJ852072:FUJ852073 GEF852072:GEF852073 GOB852072:GOB852073 GXX852072:GXX852073 HHT852072:HHT852073 HRP852072:HRP852073 IBL852072:IBL852073 ILH852072:ILH852073 IVD852072:IVD852073 JEZ852072:JEZ852073 JOV852072:JOV852073 JYR852072:JYR852073 KIN852072:KIN852073 KSJ852072:KSJ852073 LCF852072:LCF852073 LMB852072:LMB852073 LVX852072:LVX852073 MFT852072:MFT852073 MPP852072:MPP852073 MZL852072:MZL852073 NJH852072:NJH852073 NTD852072:NTD852073 OCZ852072:OCZ852073 OMV852072:OMV852073 OWR852072:OWR852073 PGN852072:PGN852073 PQJ852072:PQJ852073 QAF852072:QAF852073 QKB852072:QKB852073 QTX852072:QTX852073 RDT852072:RDT852073 RNP852072:RNP852073 RXL852072:RXL852073 SHH852072:SHH852073 SRD852072:SRD852073 TAZ852072:TAZ852073 TKV852072:TKV852073 TUR852072:TUR852073 UEN852072:UEN852073 UOJ852072:UOJ852073 UYF852072:UYF852073 VIB852072:VIB852073 VRX852072:VRX852073 WBT852072:WBT852073 WLP852072:WLP852073 WVL852072:WVL852073 D917608:D917609 IZ917608:IZ917609 SV917608:SV917609 ACR917608:ACR917609 AMN917608:AMN917609 AWJ917608:AWJ917609 BGF917608:BGF917609 BQB917608:BQB917609 BZX917608:BZX917609 CJT917608:CJT917609 CTP917608:CTP917609 DDL917608:DDL917609 DNH917608:DNH917609 DXD917608:DXD917609 EGZ917608:EGZ917609 EQV917608:EQV917609 FAR917608:FAR917609 FKN917608:FKN917609 FUJ917608:FUJ917609 GEF917608:GEF917609 GOB917608:GOB917609 GXX917608:GXX917609 HHT917608:HHT917609 HRP917608:HRP917609 IBL917608:IBL917609 ILH917608:ILH917609 IVD917608:IVD917609 JEZ917608:JEZ917609 JOV917608:JOV917609 JYR917608:JYR917609 KIN917608:KIN917609 KSJ917608:KSJ917609 LCF917608:LCF917609 LMB917608:LMB917609 LVX917608:LVX917609 MFT917608:MFT917609 MPP917608:MPP917609 MZL917608:MZL917609 NJH917608:NJH917609 NTD917608:NTD917609 OCZ917608:OCZ917609 OMV917608:OMV917609 OWR917608:OWR917609 PGN917608:PGN917609 PQJ917608:PQJ917609 QAF917608:QAF917609 QKB917608:QKB917609 QTX917608:QTX917609 RDT917608:RDT917609 RNP917608:RNP917609 RXL917608:RXL917609 SHH917608:SHH917609 SRD917608:SRD917609 TAZ917608:TAZ917609 TKV917608:TKV917609 TUR917608:TUR917609 UEN917608:UEN917609 UOJ917608:UOJ917609 UYF917608:UYF917609 VIB917608:VIB917609 VRX917608:VRX917609 WBT917608:WBT917609 WLP917608:WLP917609 WVL917608:WVL917609 D983144:D983145 IZ983144:IZ983145 SV983144:SV983145 ACR983144:ACR983145 AMN983144:AMN983145 AWJ983144:AWJ983145 BGF983144:BGF983145 BQB983144:BQB983145 BZX983144:BZX983145 CJT983144:CJT983145 CTP983144:CTP983145 DDL983144:DDL983145 DNH983144:DNH983145 DXD983144:DXD983145 EGZ983144:EGZ983145 EQV983144:EQV983145 FAR983144:FAR983145 FKN983144:FKN983145 FUJ983144:FUJ983145 GEF983144:GEF983145 GOB983144:GOB983145 GXX983144:GXX983145 HHT983144:HHT983145 HRP983144:HRP983145 IBL983144:IBL983145 ILH983144:ILH983145 IVD983144:IVD983145 JEZ983144:JEZ983145 JOV983144:JOV983145 JYR983144:JYR983145 KIN983144:KIN983145 KSJ983144:KSJ983145 LCF983144:LCF983145 LMB983144:LMB983145 LVX983144:LVX983145 MFT983144:MFT983145 MPP983144:MPP983145 MZL983144:MZL983145 NJH983144:NJH983145 NTD983144:NTD983145 OCZ983144:OCZ983145 OMV983144:OMV983145 OWR983144:OWR983145 PGN983144:PGN983145 PQJ983144:PQJ983145 QAF983144:QAF983145 QKB983144:QKB983145 QTX983144:QTX983145 RDT983144:RDT983145 RNP983144:RNP983145 RXL983144:RXL983145 SHH983144:SHH983145 SRD983144:SRD983145 TAZ983144:TAZ983145 TKV983144:TKV983145 TUR983144:TUR983145 UEN983144:UEN983145 UOJ983144:UOJ983145 UYF983144:UYF983145 VIB983144:VIB983145 VRX983144:VRX983145 WBT983144:WBT983145 WLP983144:WLP983145 WVL983144:WVL983145 D112:D116 IZ112:IZ116 SV112:SV116 ACR112:ACR116 AMN112:AMN116 AWJ112:AWJ116 BGF112:BGF116 BQB112:BQB116 BZX112:BZX116 CJT112:CJT116 CTP112:CTP116 DDL112:DDL116 DNH112:DNH116 DXD112:DXD116 EGZ112:EGZ116 EQV112:EQV116 FAR112:FAR116 FKN112:FKN116 FUJ112:FUJ116 GEF112:GEF116 GOB112:GOB116 GXX112:GXX116 HHT112:HHT116 HRP112:HRP116 IBL112:IBL116 ILH112:ILH116 IVD112:IVD116 JEZ112:JEZ116 JOV112:JOV116 JYR112:JYR116 KIN112:KIN116 KSJ112:KSJ116 LCF112:LCF116 LMB112:LMB116 LVX112:LVX116 MFT112:MFT116 MPP112:MPP116 MZL112:MZL116 NJH112:NJH116 NTD112:NTD116 OCZ112:OCZ116 OMV112:OMV116 OWR112:OWR116 PGN112:PGN116 PQJ112:PQJ116 QAF112:QAF116 QKB112:QKB116 QTX112:QTX116 RDT112:RDT116 RNP112:RNP116 RXL112:RXL116 SHH112:SHH116 SRD112:SRD116 TAZ112:TAZ116 TKV112:TKV116 TUR112:TUR116 UEN112:UEN116 UOJ112:UOJ116 UYF112:UYF116 VIB112:VIB116 VRX112:VRX116 WBT112:WBT116 WLP112:WLP116 WVL112:WVL116 D65651:D65655 IZ65651:IZ65655 SV65651:SV65655 ACR65651:ACR65655 AMN65651:AMN65655 AWJ65651:AWJ65655 BGF65651:BGF65655 BQB65651:BQB65655 BZX65651:BZX65655 CJT65651:CJT65655 CTP65651:CTP65655 DDL65651:DDL65655 DNH65651:DNH65655 DXD65651:DXD65655 EGZ65651:EGZ65655 EQV65651:EQV65655 FAR65651:FAR65655 FKN65651:FKN65655 FUJ65651:FUJ65655 GEF65651:GEF65655 GOB65651:GOB65655 GXX65651:GXX65655 HHT65651:HHT65655 HRP65651:HRP65655 IBL65651:IBL65655 ILH65651:ILH65655 IVD65651:IVD65655 JEZ65651:JEZ65655 JOV65651:JOV65655 JYR65651:JYR65655 KIN65651:KIN65655 KSJ65651:KSJ65655 LCF65651:LCF65655 LMB65651:LMB65655 LVX65651:LVX65655 MFT65651:MFT65655 MPP65651:MPP65655 MZL65651:MZL65655 NJH65651:NJH65655 NTD65651:NTD65655 OCZ65651:OCZ65655 OMV65651:OMV65655 OWR65651:OWR65655 PGN65651:PGN65655 PQJ65651:PQJ65655 QAF65651:QAF65655 QKB65651:QKB65655 QTX65651:QTX65655 RDT65651:RDT65655 RNP65651:RNP65655 RXL65651:RXL65655 SHH65651:SHH65655 SRD65651:SRD65655 TAZ65651:TAZ65655 TKV65651:TKV65655 TUR65651:TUR65655 UEN65651:UEN65655 UOJ65651:UOJ65655 UYF65651:UYF65655 VIB65651:VIB65655 VRX65651:VRX65655 WBT65651:WBT65655 WLP65651:WLP65655 WVL65651:WVL65655 D131187:D131191 IZ131187:IZ131191 SV131187:SV131191 ACR131187:ACR131191 AMN131187:AMN131191 AWJ131187:AWJ131191 BGF131187:BGF131191 BQB131187:BQB131191 BZX131187:BZX131191 CJT131187:CJT131191 CTP131187:CTP131191 DDL131187:DDL131191 DNH131187:DNH131191 DXD131187:DXD131191 EGZ131187:EGZ131191 EQV131187:EQV131191 FAR131187:FAR131191 FKN131187:FKN131191 FUJ131187:FUJ131191 GEF131187:GEF131191 GOB131187:GOB131191 GXX131187:GXX131191 HHT131187:HHT131191 HRP131187:HRP131191 IBL131187:IBL131191 ILH131187:ILH131191 IVD131187:IVD131191 JEZ131187:JEZ131191 JOV131187:JOV131191 JYR131187:JYR131191 KIN131187:KIN131191 KSJ131187:KSJ131191 LCF131187:LCF131191 LMB131187:LMB131191 LVX131187:LVX131191 MFT131187:MFT131191 MPP131187:MPP131191 MZL131187:MZL131191 NJH131187:NJH131191 NTD131187:NTD131191 OCZ131187:OCZ131191 OMV131187:OMV131191 OWR131187:OWR131191 PGN131187:PGN131191 PQJ131187:PQJ131191 QAF131187:QAF131191 QKB131187:QKB131191 QTX131187:QTX131191 RDT131187:RDT131191 RNP131187:RNP131191 RXL131187:RXL131191 SHH131187:SHH131191 SRD131187:SRD131191 TAZ131187:TAZ131191 TKV131187:TKV131191 TUR131187:TUR131191 UEN131187:UEN131191 UOJ131187:UOJ131191 UYF131187:UYF131191 VIB131187:VIB131191 VRX131187:VRX131191 WBT131187:WBT131191 WLP131187:WLP131191 WVL131187:WVL131191 D196723:D196727 IZ196723:IZ196727 SV196723:SV196727 ACR196723:ACR196727 AMN196723:AMN196727 AWJ196723:AWJ196727 BGF196723:BGF196727 BQB196723:BQB196727 BZX196723:BZX196727 CJT196723:CJT196727 CTP196723:CTP196727 DDL196723:DDL196727 DNH196723:DNH196727 DXD196723:DXD196727 EGZ196723:EGZ196727 EQV196723:EQV196727 FAR196723:FAR196727 FKN196723:FKN196727 FUJ196723:FUJ196727 GEF196723:GEF196727 GOB196723:GOB196727 GXX196723:GXX196727 HHT196723:HHT196727 HRP196723:HRP196727 IBL196723:IBL196727 ILH196723:ILH196727 IVD196723:IVD196727 JEZ196723:JEZ196727 JOV196723:JOV196727 JYR196723:JYR196727 KIN196723:KIN196727 KSJ196723:KSJ196727 LCF196723:LCF196727 LMB196723:LMB196727 LVX196723:LVX196727 MFT196723:MFT196727 MPP196723:MPP196727 MZL196723:MZL196727 NJH196723:NJH196727 NTD196723:NTD196727 OCZ196723:OCZ196727 OMV196723:OMV196727 OWR196723:OWR196727 PGN196723:PGN196727 PQJ196723:PQJ196727 QAF196723:QAF196727 QKB196723:QKB196727 QTX196723:QTX196727 RDT196723:RDT196727 RNP196723:RNP196727 RXL196723:RXL196727 SHH196723:SHH196727 SRD196723:SRD196727 TAZ196723:TAZ196727 TKV196723:TKV196727 TUR196723:TUR196727 UEN196723:UEN196727 UOJ196723:UOJ196727 UYF196723:UYF196727 VIB196723:VIB196727 VRX196723:VRX196727 WBT196723:WBT196727 WLP196723:WLP196727 WVL196723:WVL196727 D262259:D262263 IZ262259:IZ262263 SV262259:SV262263 ACR262259:ACR262263 AMN262259:AMN262263 AWJ262259:AWJ262263 BGF262259:BGF262263 BQB262259:BQB262263 BZX262259:BZX262263 CJT262259:CJT262263 CTP262259:CTP262263 DDL262259:DDL262263 DNH262259:DNH262263 DXD262259:DXD262263 EGZ262259:EGZ262263 EQV262259:EQV262263 FAR262259:FAR262263 FKN262259:FKN262263 FUJ262259:FUJ262263 GEF262259:GEF262263 GOB262259:GOB262263 GXX262259:GXX262263 HHT262259:HHT262263 HRP262259:HRP262263 IBL262259:IBL262263 ILH262259:ILH262263 IVD262259:IVD262263 JEZ262259:JEZ262263 JOV262259:JOV262263 JYR262259:JYR262263 KIN262259:KIN262263 KSJ262259:KSJ262263 LCF262259:LCF262263 LMB262259:LMB262263 LVX262259:LVX262263 MFT262259:MFT262263 MPP262259:MPP262263 MZL262259:MZL262263 NJH262259:NJH262263 NTD262259:NTD262263 OCZ262259:OCZ262263 OMV262259:OMV262263 OWR262259:OWR262263 PGN262259:PGN262263 PQJ262259:PQJ262263 QAF262259:QAF262263 QKB262259:QKB262263 QTX262259:QTX262263 RDT262259:RDT262263 RNP262259:RNP262263 RXL262259:RXL262263 SHH262259:SHH262263 SRD262259:SRD262263 TAZ262259:TAZ262263 TKV262259:TKV262263 TUR262259:TUR262263 UEN262259:UEN262263 UOJ262259:UOJ262263 UYF262259:UYF262263 VIB262259:VIB262263 VRX262259:VRX262263 WBT262259:WBT262263 WLP262259:WLP262263 WVL262259:WVL262263 D327795:D327799 IZ327795:IZ327799 SV327795:SV327799 ACR327795:ACR327799 AMN327795:AMN327799 AWJ327795:AWJ327799 BGF327795:BGF327799 BQB327795:BQB327799 BZX327795:BZX327799 CJT327795:CJT327799 CTP327795:CTP327799 DDL327795:DDL327799 DNH327795:DNH327799 DXD327795:DXD327799 EGZ327795:EGZ327799 EQV327795:EQV327799 FAR327795:FAR327799 FKN327795:FKN327799 FUJ327795:FUJ327799 GEF327795:GEF327799 GOB327795:GOB327799 GXX327795:GXX327799 HHT327795:HHT327799 HRP327795:HRP327799 IBL327795:IBL327799 ILH327795:ILH327799 IVD327795:IVD327799 JEZ327795:JEZ327799 JOV327795:JOV327799 JYR327795:JYR327799 KIN327795:KIN327799 KSJ327795:KSJ327799 LCF327795:LCF327799 LMB327795:LMB327799 LVX327795:LVX327799 MFT327795:MFT327799 MPP327795:MPP327799 MZL327795:MZL327799 NJH327795:NJH327799 NTD327795:NTD327799 OCZ327795:OCZ327799 OMV327795:OMV327799 OWR327795:OWR327799 PGN327795:PGN327799 PQJ327795:PQJ327799 QAF327795:QAF327799 QKB327795:QKB327799 QTX327795:QTX327799 RDT327795:RDT327799 RNP327795:RNP327799 RXL327795:RXL327799 SHH327795:SHH327799 SRD327795:SRD327799 TAZ327795:TAZ327799 TKV327795:TKV327799 TUR327795:TUR327799 UEN327795:UEN327799 UOJ327795:UOJ327799 UYF327795:UYF327799 VIB327795:VIB327799 VRX327795:VRX327799 WBT327795:WBT327799 WLP327795:WLP327799 WVL327795:WVL327799 D393331:D393335 IZ393331:IZ393335 SV393331:SV393335 ACR393331:ACR393335 AMN393331:AMN393335 AWJ393331:AWJ393335 BGF393331:BGF393335 BQB393331:BQB393335 BZX393331:BZX393335 CJT393331:CJT393335 CTP393331:CTP393335 DDL393331:DDL393335 DNH393331:DNH393335 DXD393331:DXD393335 EGZ393331:EGZ393335 EQV393331:EQV393335 FAR393331:FAR393335 FKN393331:FKN393335 FUJ393331:FUJ393335 GEF393331:GEF393335 GOB393331:GOB393335 GXX393331:GXX393335 HHT393331:HHT393335 HRP393331:HRP393335 IBL393331:IBL393335 ILH393331:ILH393335 IVD393331:IVD393335 JEZ393331:JEZ393335 JOV393331:JOV393335 JYR393331:JYR393335 KIN393331:KIN393335 KSJ393331:KSJ393335 LCF393331:LCF393335 LMB393331:LMB393335 LVX393331:LVX393335 MFT393331:MFT393335 MPP393331:MPP393335 MZL393331:MZL393335 NJH393331:NJH393335 NTD393331:NTD393335 OCZ393331:OCZ393335 OMV393331:OMV393335 OWR393331:OWR393335 PGN393331:PGN393335 PQJ393331:PQJ393335 QAF393331:QAF393335 QKB393331:QKB393335 QTX393331:QTX393335 RDT393331:RDT393335 RNP393331:RNP393335 RXL393331:RXL393335 SHH393331:SHH393335 SRD393331:SRD393335 TAZ393331:TAZ393335 TKV393331:TKV393335 TUR393331:TUR393335 UEN393331:UEN393335 UOJ393331:UOJ393335 UYF393331:UYF393335 VIB393331:VIB393335 VRX393331:VRX393335 WBT393331:WBT393335 WLP393331:WLP393335 WVL393331:WVL393335 D458867:D458871 IZ458867:IZ458871 SV458867:SV458871 ACR458867:ACR458871 AMN458867:AMN458871 AWJ458867:AWJ458871 BGF458867:BGF458871 BQB458867:BQB458871 BZX458867:BZX458871 CJT458867:CJT458871 CTP458867:CTP458871 DDL458867:DDL458871 DNH458867:DNH458871 DXD458867:DXD458871 EGZ458867:EGZ458871 EQV458867:EQV458871 FAR458867:FAR458871 FKN458867:FKN458871 FUJ458867:FUJ458871 GEF458867:GEF458871 GOB458867:GOB458871 GXX458867:GXX458871 HHT458867:HHT458871 HRP458867:HRP458871 IBL458867:IBL458871 ILH458867:ILH458871 IVD458867:IVD458871 JEZ458867:JEZ458871 JOV458867:JOV458871 JYR458867:JYR458871 KIN458867:KIN458871 KSJ458867:KSJ458871 LCF458867:LCF458871 LMB458867:LMB458871 LVX458867:LVX458871 MFT458867:MFT458871 MPP458867:MPP458871 MZL458867:MZL458871 NJH458867:NJH458871 NTD458867:NTD458871 OCZ458867:OCZ458871 OMV458867:OMV458871 OWR458867:OWR458871 PGN458867:PGN458871 PQJ458867:PQJ458871 QAF458867:QAF458871 QKB458867:QKB458871 QTX458867:QTX458871 RDT458867:RDT458871 RNP458867:RNP458871 RXL458867:RXL458871 SHH458867:SHH458871 SRD458867:SRD458871 TAZ458867:TAZ458871 TKV458867:TKV458871 TUR458867:TUR458871 UEN458867:UEN458871 UOJ458867:UOJ458871 UYF458867:UYF458871 VIB458867:VIB458871 VRX458867:VRX458871 WBT458867:WBT458871 WLP458867:WLP458871 WVL458867:WVL458871 D524403:D524407 IZ524403:IZ524407 SV524403:SV524407 ACR524403:ACR524407 AMN524403:AMN524407 AWJ524403:AWJ524407 BGF524403:BGF524407 BQB524403:BQB524407 BZX524403:BZX524407 CJT524403:CJT524407 CTP524403:CTP524407 DDL524403:DDL524407 DNH524403:DNH524407 DXD524403:DXD524407 EGZ524403:EGZ524407 EQV524403:EQV524407 FAR524403:FAR524407 FKN524403:FKN524407 FUJ524403:FUJ524407 GEF524403:GEF524407 GOB524403:GOB524407 GXX524403:GXX524407 HHT524403:HHT524407 HRP524403:HRP524407 IBL524403:IBL524407 ILH524403:ILH524407 IVD524403:IVD524407 JEZ524403:JEZ524407 JOV524403:JOV524407 JYR524403:JYR524407 KIN524403:KIN524407 KSJ524403:KSJ524407 LCF524403:LCF524407 LMB524403:LMB524407 LVX524403:LVX524407 MFT524403:MFT524407 MPP524403:MPP524407 MZL524403:MZL524407 NJH524403:NJH524407 NTD524403:NTD524407 OCZ524403:OCZ524407 OMV524403:OMV524407 OWR524403:OWR524407 PGN524403:PGN524407 PQJ524403:PQJ524407 QAF524403:QAF524407 QKB524403:QKB524407 QTX524403:QTX524407 RDT524403:RDT524407 RNP524403:RNP524407 RXL524403:RXL524407 SHH524403:SHH524407 SRD524403:SRD524407 TAZ524403:TAZ524407 TKV524403:TKV524407 TUR524403:TUR524407 UEN524403:UEN524407 UOJ524403:UOJ524407 UYF524403:UYF524407 VIB524403:VIB524407 VRX524403:VRX524407 WBT524403:WBT524407 WLP524403:WLP524407 WVL524403:WVL524407 D589939:D589943 IZ589939:IZ589943 SV589939:SV589943 ACR589939:ACR589943 AMN589939:AMN589943 AWJ589939:AWJ589943 BGF589939:BGF589943 BQB589939:BQB589943 BZX589939:BZX589943 CJT589939:CJT589943 CTP589939:CTP589943 DDL589939:DDL589943 DNH589939:DNH589943 DXD589939:DXD589943 EGZ589939:EGZ589943 EQV589939:EQV589943 FAR589939:FAR589943 FKN589939:FKN589943 FUJ589939:FUJ589943 GEF589939:GEF589943 GOB589939:GOB589943 GXX589939:GXX589943 HHT589939:HHT589943 HRP589939:HRP589943 IBL589939:IBL589943 ILH589939:ILH589943 IVD589939:IVD589943 JEZ589939:JEZ589943 JOV589939:JOV589943 JYR589939:JYR589943 KIN589939:KIN589943 KSJ589939:KSJ589943 LCF589939:LCF589943 LMB589939:LMB589943 LVX589939:LVX589943 MFT589939:MFT589943 MPP589939:MPP589943 MZL589939:MZL589943 NJH589939:NJH589943 NTD589939:NTD589943 OCZ589939:OCZ589943 OMV589939:OMV589943 OWR589939:OWR589943 PGN589939:PGN589943 PQJ589939:PQJ589943 QAF589939:QAF589943 QKB589939:QKB589943 QTX589939:QTX589943 RDT589939:RDT589943 RNP589939:RNP589943 RXL589939:RXL589943 SHH589939:SHH589943 SRD589939:SRD589943 TAZ589939:TAZ589943 TKV589939:TKV589943 TUR589939:TUR589943 UEN589939:UEN589943 UOJ589939:UOJ589943 UYF589939:UYF589943 VIB589939:VIB589943 VRX589939:VRX589943 WBT589939:WBT589943 WLP589939:WLP589943 WVL589939:WVL589943 D655475:D655479 IZ655475:IZ655479 SV655475:SV655479 ACR655475:ACR655479 AMN655475:AMN655479 AWJ655475:AWJ655479 BGF655475:BGF655479 BQB655475:BQB655479 BZX655475:BZX655479 CJT655475:CJT655479 CTP655475:CTP655479 DDL655475:DDL655479 DNH655475:DNH655479 DXD655475:DXD655479 EGZ655475:EGZ655479 EQV655475:EQV655479 FAR655475:FAR655479 FKN655475:FKN655479 FUJ655475:FUJ655479 GEF655475:GEF655479 GOB655475:GOB655479 GXX655475:GXX655479 HHT655475:HHT655479 HRP655475:HRP655479 IBL655475:IBL655479 ILH655475:ILH655479 IVD655475:IVD655479 JEZ655475:JEZ655479 JOV655475:JOV655479 JYR655475:JYR655479 KIN655475:KIN655479 KSJ655475:KSJ655479 LCF655475:LCF655479 LMB655475:LMB655479 LVX655475:LVX655479 MFT655475:MFT655479 MPP655475:MPP655479 MZL655475:MZL655479 NJH655475:NJH655479 NTD655475:NTD655479 OCZ655475:OCZ655479 OMV655475:OMV655479 OWR655475:OWR655479 PGN655475:PGN655479 PQJ655475:PQJ655479 QAF655475:QAF655479 QKB655475:QKB655479 QTX655475:QTX655479 RDT655475:RDT655479 RNP655475:RNP655479 RXL655475:RXL655479 SHH655475:SHH655479 SRD655475:SRD655479 TAZ655475:TAZ655479 TKV655475:TKV655479 TUR655475:TUR655479 UEN655475:UEN655479 UOJ655475:UOJ655479 UYF655475:UYF655479 VIB655475:VIB655479 VRX655475:VRX655479 WBT655475:WBT655479 WLP655475:WLP655479 WVL655475:WVL655479 D721011:D721015 IZ721011:IZ721015 SV721011:SV721015 ACR721011:ACR721015 AMN721011:AMN721015 AWJ721011:AWJ721015 BGF721011:BGF721015 BQB721011:BQB721015 BZX721011:BZX721015 CJT721011:CJT721015 CTP721011:CTP721015 DDL721011:DDL721015 DNH721011:DNH721015 DXD721011:DXD721015 EGZ721011:EGZ721015 EQV721011:EQV721015 FAR721011:FAR721015 FKN721011:FKN721015 FUJ721011:FUJ721015 GEF721011:GEF721015 GOB721011:GOB721015 GXX721011:GXX721015 HHT721011:HHT721015 HRP721011:HRP721015 IBL721011:IBL721015 ILH721011:ILH721015 IVD721011:IVD721015 JEZ721011:JEZ721015 JOV721011:JOV721015 JYR721011:JYR721015 KIN721011:KIN721015 KSJ721011:KSJ721015 LCF721011:LCF721015 LMB721011:LMB721015 LVX721011:LVX721015 MFT721011:MFT721015 MPP721011:MPP721015 MZL721011:MZL721015 NJH721011:NJH721015 NTD721011:NTD721015 OCZ721011:OCZ721015 OMV721011:OMV721015 OWR721011:OWR721015 PGN721011:PGN721015 PQJ721011:PQJ721015 QAF721011:QAF721015 QKB721011:QKB721015 QTX721011:QTX721015 RDT721011:RDT721015 RNP721011:RNP721015 RXL721011:RXL721015 SHH721011:SHH721015 SRD721011:SRD721015 TAZ721011:TAZ721015 TKV721011:TKV721015 TUR721011:TUR721015 UEN721011:UEN721015 UOJ721011:UOJ721015 UYF721011:UYF721015 VIB721011:VIB721015 VRX721011:VRX721015 WBT721011:WBT721015 WLP721011:WLP721015 WVL721011:WVL721015 D786547:D786551 IZ786547:IZ786551 SV786547:SV786551 ACR786547:ACR786551 AMN786547:AMN786551 AWJ786547:AWJ786551 BGF786547:BGF786551 BQB786547:BQB786551 BZX786547:BZX786551 CJT786547:CJT786551 CTP786547:CTP786551 DDL786547:DDL786551 DNH786547:DNH786551 DXD786547:DXD786551 EGZ786547:EGZ786551 EQV786547:EQV786551 FAR786547:FAR786551 FKN786547:FKN786551 FUJ786547:FUJ786551 GEF786547:GEF786551 GOB786547:GOB786551 GXX786547:GXX786551 HHT786547:HHT786551 HRP786547:HRP786551 IBL786547:IBL786551 ILH786547:ILH786551 IVD786547:IVD786551 JEZ786547:JEZ786551 JOV786547:JOV786551 JYR786547:JYR786551 KIN786547:KIN786551 KSJ786547:KSJ786551 LCF786547:LCF786551 LMB786547:LMB786551 LVX786547:LVX786551 MFT786547:MFT786551 MPP786547:MPP786551 MZL786547:MZL786551 NJH786547:NJH786551 NTD786547:NTD786551 OCZ786547:OCZ786551 OMV786547:OMV786551 OWR786547:OWR786551 PGN786547:PGN786551 PQJ786547:PQJ786551 QAF786547:QAF786551 QKB786547:QKB786551 QTX786547:QTX786551 RDT786547:RDT786551 RNP786547:RNP786551 RXL786547:RXL786551 SHH786547:SHH786551 SRD786547:SRD786551 TAZ786547:TAZ786551 TKV786547:TKV786551 TUR786547:TUR786551 UEN786547:UEN786551 UOJ786547:UOJ786551 UYF786547:UYF786551 VIB786547:VIB786551 VRX786547:VRX786551 WBT786547:WBT786551 WLP786547:WLP786551 WVL786547:WVL786551 D852083:D852087 IZ852083:IZ852087 SV852083:SV852087 ACR852083:ACR852087 AMN852083:AMN852087 AWJ852083:AWJ852087 BGF852083:BGF852087 BQB852083:BQB852087 BZX852083:BZX852087 CJT852083:CJT852087 CTP852083:CTP852087 DDL852083:DDL852087 DNH852083:DNH852087 DXD852083:DXD852087 EGZ852083:EGZ852087 EQV852083:EQV852087 FAR852083:FAR852087 FKN852083:FKN852087 FUJ852083:FUJ852087 GEF852083:GEF852087 GOB852083:GOB852087 GXX852083:GXX852087 HHT852083:HHT852087 HRP852083:HRP852087 IBL852083:IBL852087 ILH852083:ILH852087 IVD852083:IVD852087 JEZ852083:JEZ852087 JOV852083:JOV852087 JYR852083:JYR852087 KIN852083:KIN852087 KSJ852083:KSJ852087 LCF852083:LCF852087 LMB852083:LMB852087 LVX852083:LVX852087 MFT852083:MFT852087 MPP852083:MPP852087 MZL852083:MZL852087 NJH852083:NJH852087 NTD852083:NTD852087 OCZ852083:OCZ852087 OMV852083:OMV852087 OWR852083:OWR852087 PGN852083:PGN852087 PQJ852083:PQJ852087 QAF852083:QAF852087 QKB852083:QKB852087 QTX852083:QTX852087 RDT852083:RDT852087 RNP852083:RNP852087 RXL852083:RXL852087 SHH852083:SHH852087 SRD852083:SRD852087 TAZ852083:TAZ852087 TKV852083:TKV852087 TUR852083:TUR852087 UEN852083:UEN852087 UOJ852083:UOJ852087 UYF852083:UYF852087 VIB852083:VIB852087 VRX852083:VRX852087 WBT852083:WBT852087 WLP852083:WLP852087 WVL852083:WVL852087 D917619:D917623 IZ917619:IZ917623 SV917619:SV917623 ACR917619:ACR917623 AMN917619:AMN917623 AWJ917619:AWJ917623 BGF917619:BGF917623 BQB917619:BQB917623 BZX917619:BZX917623 CJT917619:CJT917623 CTP917619:CTP917623 DDL917619:DDL917623 DNH917619:DNH917623 DXD917619:DXD917623 EGZ917619:EGZ917623 EQV917619:EQV917623 FAR917619:FAR917623 FKN917619:FKN917623 FUJ917619:FUJ917623 GEF917619:GEF917623 GOB917619:GOB917623 GXX917619:GXX917623 HHT917619:HHT917623 HRP917619:HRP917623 IBL917619:IBL917623 ILH917619:ILH917623 IVD917619:IVD917623 JEZ917619:JEZ917623 JOV917619:JOV917623 JYR917619:JYR917623 KIN917619:KIN917623 KSJ917619:KSJ917623 LCF917619:LCF917623 LMB917619:LMB917623 LVX917619:LVX917623 MFT917619:MFT917623 MPP917619:MPP917623 MZL917619:MZL917623 NJH917619:NJH917623 NTD917619:NTD917623 OCZ917619:OCZ917623 OMV917619:OMV917623 OWR917619:OWR917623 PGN917619:PGN917623 PQJ917619:PQJ917623 QAF917619:QAF917623 QKB917619:QKB917623 QTX917619:QTX917623 RDT917619:RDT917623 RNP917619:RNP917623 RXL917619:RXL917623 SHH917619:SHH917623 SRD917619:SRD917623 TAZ917619:TAZ917623 TKV917619:TKV917623 TUR917619:TUR917623 UEN917619:UEN917623 UOJ917619:UOJ917623 UYF917619:UYF917623 VIB917619:VIB917623 VRX917619:VRX917623 WBT917619:WBT917623 WLP917619:WLP917623 WVL917619:WVL917623 D983155:D983159 IZ983155:IZ983159 SV983155:SV983159 ACR983155:ACR983159 AMN983155:AMN983159 AWJ983155:AWJ983159 BGF983155:BGF983159 BQB983155:BQB983159 BZX983155:BZX983159 CJT983155:CJT983159 CTP983155:CTP983159 DDL983155:DDL983159 DNH983155:DNH983159 DXD983155:DXD983159 EGZ983155:EGZ983159 EQV983155:EQV983159 FAR983155:FAR983159 FKN983155:FKN983159 FUJ983155:FUJ983159 GEF983155:GEF983159 GOB983155:GOB983159 GXX983155:GXX983159 HHT983155:HHT983159 HRP983155:HRP983159 IBL983155:IBL983159 ILH983155:ILH983159 IVD983155:IVD983159 JEZ983155:JEZ983159 JOV983155:JOV983159 JYR983155:JYR983159 KIN983155:KIN983159 KSJ983155:KSJ983159 LCF983155:LCF983159 LMB983155:LMB983159 LVX983155:LVX983159 MFT983155:MFT983159 MPP983155:MPP983159 MZL983155:MZL983159 NJH983155:NJH983159 NTD983155:NTD983159 OCZ983155:OCZ983159 OMV983155:OMV983159 OWR983155:OWR983159 PGN983155:PGN983159 PQJ983155:PQJ983159 QAF983155:QAF983159 QKB983155:QKB983159 QTX983155:QTX983159 RDT983155:RDT983159 RNP983155:RNP983159 RXL983155:RXL983159 SHH983155:SHH983159 SRD983155:SRD983159 TAZ983155:TAZ983159 TKV983155:TKV983159 TUR983155:TUR983159 UEN983155:UEN983159 UOJ983155:UOJ983159 UYF983155:UYF983159 VIB983155:VIB983159 VRX983155:VRX983159 WBT983155:WBT983159 WLP983155:WLP983159 WVL983155:WVL983159 D46:D47 IZ46:IZ47 SV46:SV47 ACR46:ACR47 AMN46:AMN47 AWJ46:AWJ47 BGF46:BGF47 BQB46:BQB47 BZX46:BZX47 CJT46:CJT47 CTP46:CTP47 DDL46:DDL47 DNH46:DNH47 DXD46:DXD47 EGZ46:EGZ47 EQV46:EQV47 FAR46:FAR47 FKN46:FKN47 FUJ46:FUJ47 GEF46:GEF47 GOB46:GOB47 GXX46:GXX47 HHT46:HHT47 HRP46:HRP47 IBL46:IBL47 ILH46:ILH47 IVD46:IVD47 JEZ46:JEZ47 JOV46:JOV47 JYR46:JYR47 KIN46:KIN47 KSJ46:KSJ47 LCF46:LCF47 LMB46:LMB47 LVX46:LVX47 MFT46:MFT47 MPP46:MPP47 MZL46:MZL47 NJH46:NJH47 NTD46:NTD47 OCZ46:OCZ47 OMV46:OMV47 OWR46:OWR47 PGN46:PGN47 PQJ46:PQJ47 QAF46:QAF47 QKB46:QKB47 QTX46:QTX47 RDT46:RDT47 RNP46:RNP47 RXL46:RXL47 SHH46:SHH47 SRD46:SRD47 TAZ46:TAZ47 TKV46:TKV47 TUR46:TUR47 UEN46:UEN47 UOJ46:UOJ47 UYF46:UYF47 VIB46:VIB47 VRX46:VRX47 WBT46:WBT47 WLP46:WLP47 WVL46:WVL47 D65581:D65582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D131117:D131118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D196653:D196654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D262189:D262190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D327725:D327726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D393261:D393262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D458797:D458798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D524333:D524334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D589869:D589870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D655405:D655406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D720941:D720942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D786477:D786478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D852013:D852014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D917549:D917550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D983085:D983086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D31:D32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D65566:D65567 IZ65566:IZ65567 SV65566:SV65567 ACR65566:ACR65567 AMN65566:AMN65567 AWJ65566:AWJ65567 BGF65566:BGF65567 BQB65566:BQB65567 BZX65566:BZX65567 CJT65566:CJT65567 CTP65566:CTP65567 DDL65566:DDL65567 DNH65566:DNH65567 DXD65566:DXD65567 EGZ65566:EGZ65567 EQV65566:EQV65567 FAR65566:FAR65567 FKN65566:FKN65567 FUJ65566:FUJ65567 GEF65566:GEF65567 GOB65566:GOB65567 GXX65566:GXX65567 HHT65566:HHT65567 HRP65566:HRP65567 IBL65566:IBL65567 ILH65566:ILH65567 IVD65566:IVD65567 JEZ65566:JEZ65567 JOV65566:JOV65567 JYR65566:JYR65567 KIN65566:KIN65567 KSJ65566:KSJ65567 LCF65566:LCF65567 LMB65566:LMB65567 LVX65566:LVX65567 MFT65566:MFT65567 MPP65566:MPP65567 MZL65566:MZL65567 NJH65566:NJH65567 NTD65566:NTD65567 OCZ65566:OCZ65567 OMV65566:OMV65567 OWR65566:OWR65567 PGN65566:PGN65567 PQJ65566:PQJ65567 QAF65566:QAF65567 QKB65566:QKB65567 QTX65566:QTX65567 RDT65566:RDT65567 RNP65566:RNP65567 RXL65566:RXL65567 SHH65566:SHH65567 SRD65566:SRD65567 TAZ65566:TAZ65567 TKV65566:TKV65567 TUR65566:TUR65567 UEN65566:UEN65567 UOJ65566:UOJ65567 UYF65566:UYF65567 VIB65566:VIB65567 VRX65566:VRX65567 WBT65566:WBT65567 WLP65566:WLP65567 WVL65566:WVL65567 D131102:D131103 IZ131102:IZ131103 SV131102:SV131103 ACR131102:ACR131103 AMN131102:AMN131103 AWJ131102:AWJ131103 BGF131102:BGF131103 BQB131102:BQB131103 BZX131102:BZX131103 CJT131102:CJT131103 CTP131102:CTP131103 DDL131102:DDL131103 DNH131102:DNH131103 DXD131102:DXD131103 EGZ131102:EGZ131103 EQV131102:EQV131103 FAR131102:FAR131103 FKN131102:FKN131103 FUJ131102:FUJ131103 GEF131102:GEF131103 GOB131102:GOB131103 GXX131102:GXX131103 HHT131102:HHT131103 HRP131102:HRP131103 IBL131102:IBL131103 ILH131102:ILH131103 IVD131102:IVD131103 JEZ131102:JEZ131103 JOV131102:JOV131103 JYR131102:JYR131103 KIN131102:KIN131103 KSJ131102:KSJ131103 LCF131102:LCF131103 LMB131102:LMB131103 LVX131102:LVX131103 MFT131102:MFT131103 MPP131102:MPP131103 MZL131102:MZL131103 NJH131102:NJH131103 NTD131102:NTD131103 OCZ131102:OCZ131103 OMV131102:OMV131103 OWR131102:OWR131103 PGN131102:PGN131103 PQJ131102:PQJ131103 QAF131102:QAF131103 QKB131102:QKB131103 QTX131102:QTX131103 RDT131102:RDT131103 RNP131102:RNP131103 RXL131102:RXL131103 SHH131102:SHH131103 SRD131102:SRD131103 TAZ131102:TAZ131103 TKV131102:TKV131103 TUR131102:TUR131103 UEN131102:UEN131103 UOJ131102:UOJ131103 UYF131102:UYF131103 VIB131102:VIB131103 VRX131102:VRX131103 WBT131102:WBT131103 WLP131102:WLP131103 WVL131102:WVL131103 D196638:D196639 IZ196638:IZ196639 SV196638:SV196639 ACR196638:ACR196639 AMN196638:AMN196639 AWJ196638:AWJ196639 BGF196638:BGF196639 BQB196638:BQB196639 BZX196638:BZX196639 CJT196638:CJT196639 CTP196638:CTP196639 DDL196638:DDL196639 DNH196638:DNH196639 DXD196638:DXD196639 EGZ196638:EGZ196639 EQV196638:EQV196639 FAR196638:FAR196639 FKN196638:FKN196639 FUJ196638:FUJ196639 GEF196638:GEF196639 GOB196638:GOB196639 GXX196638:GXX196639 HHT196638:HHT196639 HRP196638:HRP196639 IBL196638:IBL196639 ILH196638:ILH196639 IVD196638:IVD196639 JEZ196638:JEZ196639 JOV196638:JOV196639 JYR196638:JYR196639 KIN196638:KIN196639 KSJ196638:KSJ196639 LCF196638:LCF196639 LMB196638:LMB196639 LVX196638:LVX196639 MFT196638:MFT196639 MPP196638:MPP196639 MZL196638:MZL196639 NJH196638:NJH196639 NTD196638:NTD196639 OCZ196638:OCZ196639 OMV196638:OMV196639 OWR196638:OWR196639 PGN196638:PGN196639 PQJ196638:PQJ196639 QAF196638:QAF196639 QKB196638:QKB196639 QTX196638:QTX196639 RDT196638:RDT196639 RNP196638:RNP196639 RXL196638:RXL196639 SHH196638:SHH196639 SRD196638:SRD196639 TAZ196638:TAZ196639 TKV196638:TKV196639 TUR196638:TUR196639 UEN196638:UEN196639 UOJ196638:UOJ196639 UYF196638:UYF196639 VIB196638:VIB196639 VRX196638:VRX196639 WBT196638:WBT196639 WLP196638:WLP196639 WVL196638:WVL196639 D262174:D262175 IZ262174:IZ262175 SV262174:SV262175 ACR262174:ACR262175 AMN262174:AMN262175 AWJ262174:AWJ262175 BGF262174:BGF262175 BQB262174:BQB262175 BZX262174:BZX262175 CJT262174:CJT262175 CTP262174:CTP262175 DDL262174:DDL262175 DNH262174:DNH262175 DXD262174:DXD262175 EGZ262174:EGZ262175 EQV262174:EQV262175 FAR262174:FAR262175 FKN262174:FKN262175 FUJ262174:FUJ262175 GEF262174:GEF262175 GOB262174:GOB262175 GXX262174:GXX262175 HHT262174:HHT262175 HRP262174:HRP262175 IBL262174:IBL262175 ILH262174:ILH262175 IVD262174:IVD262175 JEZ262174:JEZ262175 JOV262174:JOV262175 JYR262174:JYR262175 KIN262174:KIN262175 KSJ262174:KSJ262175 LCF262174:LCF262175 LMB262174:LMB262175 LVX262174:LVX262175 MFT262174:MFT262175 MPP262174:MPP262175 MZL262174:MZL262175 NJH262174:NJH262175 NTD262174:NTD262175 OCZ262174:OCZ262175 OMV262174:OMV262175 OWR262174:OWR262175 PGN262174:PGN262175 PQJ262174:PQJ262175 QAF262174:QAF262175 QKB262174:QKB262175 QTX262174:QTX262175 RDT262174:RDT262175 RNP262174:RNP262175 RXL262174:RXL262175 SHH262174:SHH262175 SRD262174:SRD262175 TAZ262174:TAZ262175 TKV262174:TKV262175 TUR262174:TUR262175 UEN262174:UEN262175 UOJ262174:UOJ262175 UYF262174:UYF262175 VIB262174:VIB262175 VRX262174:VRX262175 WBT262174:WBT262175 WLP262174:WLP262175 WVL262174:WVL262175 D327710:D327711 IZ327710:IZ327711 SV327710:SV327711 ACR327710:ACR327711 AMN327710:AMN327711 AWJ327710:AWJ327711 BGF327710:BGF327711 BQB327710:BQB327711 BZX327710:BZX327711 CJT327710:CJT327711 CTP327710:CTP327711 DDL327710:DDL327711 DNH327710:DNH327711 DXD327710:DXD327711 EGZ327710:EGZ327711 EQV327710:EQV327711 FAR327710:FAR327711 FKN327710:FKN327711 FUJ327710:FUJ327711 GEF327710:GEF327711 GOB327710:GOB327711 GXX327710:GXX327711 HHT327710:HHT327711 HRP327710:HRP327711 IBL327710:IBL327711 ILH327710:ILH327711 IVD327710:IVD327711 JEZ327710:JEZ327711 JOV327710:JOV327711 JYR327710:JYR327711 KIN327710:KIN327711 KSJ327710:KSJ327711 LCF327710:LCF327711 LMB327710:LMB327711 LVX327710:LVX327711 MFT327710:MFT327711 MPP327710:MPP327711 MZL327710:MZL327711 NJH327710:NJH327711 NTD327710:NTD327711 OCZ327710:OCZ327711 OMV327710:OMV327711 OWR327710:OWR327711 PGN327710:PGN327711 PQJ327710:PQJ327711 QAF327710:QAF327711 QKB327710:QKB327711 QTX327710:QTX327711 RDT327710:RDT327711 RNP327710:RNP327711 RXL327710:RXL327711 SHH327710:SHH327711 SRD327710:SRD327711 TAZ327710:TAZ327711 TKV327710:TKV327711 TUR327710:TUR327711 UEN327710:UEN327711 UOJ327710:UOJ327711 UYF327710:UYF327711 VIB327710:VIB327711 VRX327710:VRX327711 WBT327710:WBT327711 WLP327710:WLP327711 WVL327710:WVL327711 D393246:D393247 IZ393246:IZ393247 SV393246:SV393247 ACR393246:ACR393247 AMN393246:AMN393247 AWJ393246:AWJ393247 BGF393246:BGF393247 BQB393246:BQB393247 BZX393246:BZX393247 CJT393246:CJT393247 CTP393246:CTP393247 DDL393246:DDL393247 DNH393246:DNH393247 DXD393246:DXD393247 EGZ393246:EGZ393247 EQV393246:EQV393247 FAR393246:FAR393247 FKN393246:FKN393247 FUJ393246:FUJ393247 GEF393246:GEF393247 GOB393246:GOB393247 GXX393246:GXX393247 HHT393246:HHT393247 HRP393246:HRP393247 IBL393246:IBL393247 ILH393246:ILH393247 IVD393246:IVD393247 JEZ393246:JEZ393247 JOV393246:JOV393247 JYR393246:JYR393247 KIN393246:KIN393247 KSJ393246:KSJ393247 LCF393246:LCF393247 LMB393246:LMB393247 LVX393246:LVX393247 MFT393246:MFT393247 MPP393246:MPP393247 MZL393246:MZL393247 NJH393246:NJH393247 NTD393246:NTD393247 OCZ393246:OCZ393247 OMV393246:OMV393247 OWR393246:OWR393247 PGN393246:PGN393247 PQJ393246:PQJ393247 QAF393246:QAF393247 QKB393246:QKB393247 QTX393246:QTX393247 RDT393246:RDT393247 RNP393246:RNP393247 RXL393246:RXL393247 SHH393246:SHH393247 SRD393246:SRD393247 TAZ393246:TAZ393247 TKV393246:TKV393247 TUR393246:TUR393247 UEN393246:UEN393247 UOJ393246:UOJ393247 UYF393246:UYF393247 VIB393246:VIB393247 VRX393246:VRX393247 WBT393246:WBT393247 WLP393246:WLP393247 WVL393246:WVL393247 D458782:D458783 IZ458782:IZ458783 SV458782:SV458783 ACR458782:ACR458783 AMN458782:AMN458783 AWJ458782:AWJ458783 BGF458782:BGF458783 BQB458782:BQB458783 BZX458782:BZX458783 CJT458782:CJT458783 CTP458782:CTP458783 DDL458782:DDL458783 DNH458782:DNH458783 DXD458782:DXD458783 EGZ458782:EGZ458783 EQV458782:EQV458783 FAR458782:FAR458783 FKN458782:FKN458783 FUJ458782:FUJ458783 GEF458782:GEF458783 GOB458782:GOB458783 GXX458782:GXX458783 HHT458782:HHT458783 HRP458782:HRP458783 IBL458782:IBL458783 ILH458782:ILH458783 IVD458782:IVD458783 JEZ458782:JEZ458783 JOV458782:JOV458783 JYR458782:JYR458783 KIN458782:KIN458783 KSJ458782:KSJ458783 LCF458782:LCF458783 LMB458782:LMB458783 LVX458782:LVX458783 MFT458782:MFT458783 MPP458782:MPP458783 MZL458782:MZL458783 NJH458782:NJH458783 NTD458782:NTD458783 OCZ458782:OCZ458783 OMV458782:OMV458783 OWR458782:OWR458783 PGN458782:PGN458783 PQJ458782:PQJ458783 QAF458782:QAF458783 QKB458782:QKB458783 QTX458782:QTX458783 RDT458782:RDT458783 RNP458782:RNP458783 RXL458782:RXL458783 SHH458782:SHH458783 SRD458782:SRD458783 TAZ458782:TAZ458783 TKV458782:TKV458783 TUR458782:TUR458783 UEN458782:UEN458783 UOJ458782:UOJ458783 UYF458782:UYF458783 VIB458782:VIB458783 VRX458782:VRX458783 WBT458782:WBT458783 WLP458782:WLP458783 WVL458782:WVL458783 D524318:D524319 IZ524318:IZ524319 SV524318:SV524319 ACR524318:ACR524319 AMN524318:AMN524319 AWJ524318:AWJ524319 BGF524318:BGF524319 BQB524318:BQB524319 BZX524318:BZX524319 CJT524318:CJT524319 CTP524318:CTP524319 DDL524318:DDL524319 DNH524318:DNH524319 DXD524318:DXD524319 EGZ524318:EGZ524319 EQV524318:EQV524319 FAR524318:FAR524319 FKN524318:FKN524319 FUJ524318:FUJ524319 GEF524318:GEF524319 GOB524318:GOB524319 GXX524318:GXX524319 HHT524318:HHT524319 HRP524318:HRP524319 IBL524318:IBL524319 ILH524318:ILH524319 IVD524318:IVD524319 JEZ524318:JEZ524319 JOV524318:JOV524319 JYR524318:JYR524319 KIN524318:KIN524319 KSJ524318:KSJ524319 LCF524318:LCF524319 LMB524318:LMB524319 LVX524318:LVX524319 MFT524318:MFT524319 MPP524318:MPP524319 MZL524318:MZL524319 NJH524318:NJH524319 NTD524318:NTD524319 OCZ524318:OCZ524319 OMV524318:OMV524319 OWR524318:OWR524319 PGN524318:PGN524319 PQJ524318:PQJ524319 QAF524318:QAF524319 QKB524318:QKB524319 QTX524318:QTX524319 RDT524318:RDT524319 RNP524318:RNP524319 RXL524318:RXL524319 SHH524318:SHH524319 SRD524318:SRD524319 TAZ524318:TAZ524319 TKV524318:TKV524319 TUR524318:TUR524319 UEN524318:UEN524319 UOJ524318:UOJ524319 UYF524318:UYF524319 VIB524318:VIB524319 VRX524318:VRX524319 WBT524318:WBT524319 WLP524318:WLP524319 WVL524318:WVL524319 D589854:D589855 IZ589854:IZ589855 SV589854:SV589855 ACR589854:ACR589855 AMN589854:AMN589855 AWJ589854:AWJ589855 BGF589854:BGF589855 BQB589854:BQB589855 BZX589854:BZX589855 CJT589854:CJT589855 CTP589854:CTP589855 DDL589854:DDL589855 DNH589854:DNH589855 DXD589854:DXD589855 EGZ589854:EGZ589855 EQV589854:EQV589855 FAR589854:FAR589855 FKN589854:FKN589855 FUJ589854:FUJ589855 GEF589854:GEF589855 GOB589854:GOB589855 GXX589854:GXX589855 HHT589854:HHT589855 HRP589854:HRP589855 IBL589854:IBL589855 ILH589854:ILH589855 IVD589854:IVD589855 JEZ589854:JEZ589855 JOV589854:JOV589855 JYR589854:JYR589855 KIN589854:KIN589855 KSJ589854:KSJ589855 LCF589854:LCF589855 LMB589854:LMB589855 LVX589854:LVX589855 MFT589854:MFT589855 MPP589854:MPP589855 MZL589854:MZL589855 NJH589854:NJH589855 NTD589854:NTD589855 OCZ589854:OCZ589855 OMV589854:OMV589855 OWR589854:OWR589855 PGN589854:PGN589855 PQJ589854:PQJ589855 QAF589854:QAF589855 QKB589854:QKB589855 QTX589854:QTX589855 RDT589854:RDT589855 RNP589854:RNP589855 RXL589854:RXL589855 SHH589854:SHH589855 SRD589854:SRD589855 TAZ589854:TAZ589855 TKV589854:TKV589855 TUR589854:TUR589855 UEN589854:UEN589855 UOJ589854:UOJ589855 UYF589854:UYF589855 VIB589854:VIB589855 VRX589854:VRX589855 WBT589854:WBT589855 WLP589854:WLP589855 WVL589854:WVL589855 D655390:D655391 IZ655390:IZ655391 SV655390:SV655391 ACR655390:ACR655391 AMN655390:AMN655391 AWJ655390:AWJ655391 BGF655390:BGF655391 BQB655390:BQB655391 BZX655390:BZX655391 CJT655390:CJT655391 CTP655390:CTP655391 DDL655390:DDL655391 DNH655390:DNH655391 DXD655390:DXD655391 EGZ655390:EGZ655391 EQV655390:EQV655391 FAR655390:FAR655391 FKN655390:FKN655391 FUJ655390:FUJ655391 GEF655390:GEF655391 GOB655390:GOB655391 GXX655390:GXX655391 HHT655390:HHT655391 HRP655390:HRP655391 IBL655390:IBL655391 ILH655390:ILH655391 IVD655390:IVD655391 JEZ655390:JEZ655391 JOV655390:JOV655391 JYR655390:JYR655391 KIN655390:KIN655391 KSJ655390:KSJ655391 LCF655390:LCF655391 LMB655390:LMB655391 LVX655390:LVX655391 MFT655390:MFT655391 MPP655390:MPP655391 MZL655390:MZL655391 NJH655390:NJH655391 NTD655390:NTD655391 OCZ655390:OCZ655391 OMV655390:OMV655391 OWR655390:OWR655391 PGN655390:PGN655391 PQJ655390:PQJ655391 QAF655390:QAF655391 QKB655390:QKB655391 QTX655390:QTX655391 RDT655390:RDT655391 RNP655390:RNP655391 RXL655390:RXL655391 SHH655390:SHH655391 SRD655390:SRD655391 TAZ655390:TAZ655391 TKV655390:TKV655391 TUR655390:TUR655391 UEN655390:UEN655391 UOJ655390:UOJ655391 UYF655390:UYF655391 VIB655390:VIB655391 VRX655390:VRX655391 WBT655390:WBT655391 WLP655390:WLP655391 WVL655390:WVL655391 D720926:D720927 IZ720926:IZ720927 SV720926:SV720927 ACR720926:ACR720927 AMN720926:AMN720927 AWJ720926:AWJ720927 BGF720926:BGF720927 BQB720926:BQB720927 BZX720926:BZX720927 CJT720926:CJT720927 CTP720926:CTP720927 DDL720926:DDL720927 DNH720926:DNH720927 DXD720926:DXD720927 EGZ720926:EGZ720927 EQV720926:EQV720927 FAR720926:FAR720927 FKN720926:FKN720927 FUJ720926:FUJ720927 GEF720926:GEF720927 GOB720926:GOB720927 GXX720926:GXX720927 HHT720926:HHT720927 HRP720926:HRP720927 IBL720926:IBL720927 ILH720926:ILH720927 IVD720926:IVD720927 JEZ720926:JEZ720927 JOV720926:JOV720927 JYR720926:JYR720927 KIN720926:KIN720927 KSJ720926:KSJ720927 LCF720926:LCF720927 LMB720926:LMB720927 LVX720926:LVX720927 MFT720926:MFT720927 MPP720926:MPP720927 MZL720926:MZL720927 NJH720926:NJH720927 NTD720926:NTD720927 OCZ720926:OCZ720927 OMV720926:OMV720927 OWR720926:OWR720927 PGN720926:PGN720927 PQJ720926:PQJ720927 QAF720926:QAF720927 QKB720926:QKB720927 QTX720926:QTX720927 RDT720926:RDT720927 RNP720926:RNP720927 RXL720926:RXL720927 SHH720926:SHH720927 SRD720926:SRD720927 TAZ720926:TAZ720927 TKV720926:TKV720927 TUR720926:TUR720927 UEN720926:UEN720927 UOJ720926:UOJ720927 UYF720926:UYF720927 VIB720926:VIB720927 VRX720926:VRX720927 WBT720926:WBT720927 WLP720926:WLP720927 WVL720926:WVL720927 D786462:D786463 IZ786462:IZ786463 SV786462:SV786463 ACR786462:ACR786463 AMN786462:AMN786463 AWJ786462:AWJ786463 BGF786462:BGF786463 BQB786462:BQB786463 BZX786462:BZX786463 CJT786462:CJT786463 CTP786462:CTP786463 DDL786462:DDL786463 DNH786462:DNH786463 DXD786462:DXD786463 EGZ786462:EGZ786463 EQV786462:EQV786463 FAR786462:FAR786463 FKN786462:FKN786463 FUJ786462:FUJ786463 GEF786462:GEF786463 GOB786462:GOB786463 GXX786462:GXX786463 HHT786462:HHT786463 HRP786462:HRP786463 IBL786462:IBL786463 ILH786462:ILH786463 IVD786462:IVD786463 JEZ786462:JEZ786463 JOV786462:JOV786463 JYR786462:JYR786463 KIN786462:KIN786463 KSJ786462:KSJ786463 LCF786462:LCF786463 LMB786462:LMB786463 LVX786462:LVX786463 MFT786462:MFT786463 MPP786462:MPP786463 MZL786462:MZL786463 NJH786462:NJH786463 NTD786462:NTD786463 OCZ786462:OCZ786463 OMV786462:OMV786463 OWR786462:OWR786463 PGN786462:PGN786463 PQJ786462:PQJ786463 QAF786462:QAF786463 QKB786462:QKB786463 QTX786462:QTX786463 RDT786462:RDT786463 RNP786462:RNP786463 RXL786462:RXL786463 SHH786462:SHH786463 SRD786462:SRD786463 TAZ786462:TAZ786463 TKV786462:TKV786463 TUR786462:TUR786463 UEN786462:UEN786463 UOJ786462:UOJ786463 UYF786462:UYF786463 VIB786462:VIB786463 VRX786462:VRX786463 WBT786462:WBT786463 WLP786462:WLP786463 WVL786462:WVL786463 D851998:D851999 IZ851998:IZ851999 SV851998:SV851999 ACR851998:ACR851999 AMN851998:AMN851999 AWJ851998:AWJ851999 BGF851998:BGF851999 BQB851998:BQB851999 BZX851998:BZX851999 CJT851998:CJT851999 CTP851998:CTP851999 DDL851998:DDL851999 DNH851998:DNH851999 DXD851998:DXD851999 EGZ851998:EGZ851999 EQV851998:EQV851999 FAR851998:FAR851999 FKN851998:FKN851999 FUJ851998:FUJ851999 GEF851998:GEF851999 GOB851998:GOB851999 GXX851998:GXX851999 HHT851998:HHT851999 HRP851998:HRP851999 IBL851998:IBL851999 ILH851998:ILH851999 IVD851998:IVD851999 JEZ851998:JEZ851999 JOV851998:JOV851999 JYR851998:JYR851999 KIN851998:KIN851999 KSJ851998:KSJ851999 LCF851998:LCF851999 LMB851998:LMB851999 LVX851998:LVX851999 MFT851998:MFT851999 MPP851998:MPP851999 MZL851998:MZL851999 NJH851998:NJH851999 NTD851998:NTD851999 OCZ851998:OCZ851999 OMV851998:OMV851999 OWR851998:OWR851999 PGN851998:PGN851999 PQJ851998:PQJ851999 QAF851998:QAF851999 QKB851998:QKB851999 QTX851998:QTX851999 RDT851998:RDT851999 RNP851998:RNP851999 RXL851998:RXL851999 SHH851998:SHH851999 SRD851998:SRD851999 TAZ851998:TAZ851999 TKV851998:TKV851999 TUR851998:TUR851999 UEN851998:UEN851999 UOJ851998:UOJ851999 UYF851998:UYF851999 VIB851998:VIB851999 VRX851998:VRX851999 WBT851998:WBT851999 WLP851998:WLP851999 WVL851998:WVL851999 D917534:D917535 IZ917534:IZ917535 SV917534:SV917535 ACR917534:ACR917535 AMN917534:AMN917535 AWJ917534:AWJ917535 BGF917534:BGF917535 BQB917534:BQB917535 BZX917534:BZX917535 CJT917534:CJT917535 CTP917534:CTP917535 DDL917534:DDL917535 DNH917534:DNH917535 DXD917534:DXD917535 EGZ917534:EGZ917535 EQV917534:EQV917535 FAR917534:FAR917535 FKN917534:FKN917535 FUJ917534:FUJ917535 GEF917534:GEF917535 GOB917534:GOB917535 GXX917534:GXX917535 HHT917534:HHT917535 HRP917534:HRP917535 IBL917534:IBL917535 ILH917534:ILH917535 IVD917534:IVD917535 JEZ917534:JEZ917535 JOV917534:JOV917535 JYR917534:JYR917535 KIN917534:KIN917535 KSJ917534:KSJ917535 LCF917534:LCF917535 LMB917534:LMB917535 LVX917534:LVX917535 MFT917534:MFT917535 MPP917534:MPP917535 MZL917534:MZL917535 NJH917534:NJH917535 NTD917534:NTD917535 OCZ917534:OCZ917535 OMV917534:OMV917535 OWR917534:OWR917535 PGN917534:PGN917535 PQJ917534:PQJ917535 QAF917534:QAF917535 QKB917534:QKB917535 QTX917534:QTX917535 RDT917534:RDT917535 RNP917534:RNP917535 RXL917534:RXL917535 SHH917534:SHH917535 SRD917534:SRD917535 TAZ917534:TAZ917535 TKV917534:TKV917535 TUR917534:TUR917535 UEN917534:UEN917535 UOJ917534:UOJ917535 UYF917534:UYF917535 VIB917534:VIB917535 VRX917534:VRX917535 WBT917534:WBT917535 WLP917534:WLP917535 WVL917534:WVL917535 D983070:D983071 IZ983070:IZ983071 SV983070:SV983071 ACR983070:ACR983071 AMN983070:AMN983071 AWJ983070:AWJ983071 BGF983070:BGF983071 BQB983070:BQB983071 BZX983070:BZX983071 CJT983070:CJT983071 CTP983070:CTP983071 DDL983070:DDL983071 DNH983070:DNH983071 DXD983070:DXD983071 EGZ983070:EGZ983071 EQV983070:EQV983071 FAR983070:FAR983071 FKN983070:FKN983071 FUJ983070:FUJ983071 GEF983070:GEF983071 GOB983070:GOB983071 GXX983070:GXX983071 HHT983070:HHT983071 HRP983070:HRP983071 IBL983070:IBL983071 ILH983070:ILH983071 IVD983070:IVD983071 JEZ983070:JEZ983071 JOV983070:JOV983071 JYR983070:JYR983071 KIN983070:KIN983071 KSJ983070:KSJ983071 LCF983070:LCF983071 LMB983070:LMB983071 LVX983070:LVX983071 MFT983070:MFT983071 MPP983070:MPP983071 MZL983070:MZL983071 NJH983070:NJH983071 NTD983070:NTD983071 OCZ983070:OCZ983071 OMV983070:OMV983071 OWR983070:OWR983071 PGN983070:PGN983071 PQJ983070:PQJ983071 QAF983070:QAF983071 QKB983070:QKB983071 QTX983070:QTX983071 RDT983070:RDT983071 RNP983070:RNP983071 RXL983070:RXL983071 SHH983070:SHH983071 SRD983070:SRD983071 TAZ983070:TAZ983071 TKV983070:TKV983071 TUR983070:TUR983071 UEN983070:UEN983071 UOJ983070:UOJ983071 UYF983070:UYF983071 VIB983070:VIB983071 VRX983070:VRX983071 WBT983070:WBT983071 WLP983070:WLP983071 WVL983070:WVL983071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D288 IZ288 SV288 ACR288 AMN288 AWJ288 BGF288 BQB288 BZX288 CJT288 CTP288 DDL288 DNH288 DXD288 EGZ288 EQV288 FAR288 FKN288 FUJ288 GEF288 GOB288 GXX288 HHT288 HRP288 IBL288 ILH288 IVD288 JEZ288 JOV288 JYR288 KIN288 KSJ288 LCF288 LMB288 LVX288 MFT288 MPP288 MZL288 NJH288 NTD288 OCZ288 OMV288 OWR288 PGN288 PQJ288 QAF288 QKB288 QTX288 RDT288 RNP288 RXL288 SHH288 SRD288 TAZ288 TKV288 TUR288 UEN288 UOJ288 UYF288 VIB288 VRX288 WBT288 WLP288 WVL288 D65827 IZ65827 SV65827 ACR65827 AMN65827 AWJ65827 BGF65827 BQB65827 BZX65827 CJT65827 CTP65827 DDL65827 DNH65827 DXD65827 EGZ65827 EQV65827 FAR65827 FKN65827 FUJ65827 GEF65827 GOB65827 GXX65827 HHT65827 HRP65827 IBL65827 ILH65827 IVD65827 JEZ65827 JOV65827 JYR65827 KIN65827 KSJ65827 LCF65827 LMB65827 LVX65827 MFT65827 MPP65827 MZL65827 NJH65827 NTD65827 OCZ65827 OMV65827 OWR65827 PGN65827 PQJ65827 QAF65827 QKB65827 QTX65827 RDT65827 RNP65827 RXL65827 SHH65827 SRD65827 TAZ65827 TKV65827 TUR65827 UEN65827 UOJ65827 UYF65827 VIB65827 VRX65827 WBT65827 WLP65827 WVL65827 D131363 IZ131363 SV131363 ACR131363 AMN131363 AWJ131363 BGF131363 BQB131363 BZX131363 CJT131363 CTP131363 DDL131363 DNH131363 DXD131363 EGZ131363 EQV131363 FAR131363 FKN131363 FUJ131363 GEF131363 GOB131363 GXX131363 HHT131363 HRP131363 IBL131363 ILH131363 IVD131363 JEZ131363 JOV131363 JYR131363 KIN131363 KSJ131363 LCF131363 LMB131363 LVX131363 MFT131363 MPP131363 MZL131363 NJH131363 NTD131363 OCZ131363 OMV131363 OWR131363 PGN131363 PQJ131363 QAF131363 QKB131363 QTX131363 RDT131363 RNP131363 RXL131363 SHH131363 SRD131363 TAZ131363 TKV131363 TUR131363 UEN131363 UOJ131363 UYF131363 VIB131363 VRX131363 WBT131363 WLP131363 WVL131363 D196899 IZ196899 SV196899 ACR196899 AMN196899 AWJ196899 BGF196899 BQB196899 BZX196899 CJT196899 CTP196899 DDL196899 DNH196899 DXD196899 EGZ196899 EQV196899 FAR196899 FKN196899 FUJ196899 GEF196899 GOB196899 GXX196899 HHT196899 HRP196899 IBL196899 ILH196899 IVD196899 JEZ196899 JOV196899 JYR196899 KIN196899 KSJ196899 LCF196899 LMB196899 LVX196899 MFT196899 MPP196899 MZL196899 NJH196899 NTD196899 OCZ196899 OMV196899 OWR196899 PGN196899 PQJ196899 QAF196899 QKB196899 QTX196899 RDT196899 RNP196899 RXL196899 SHH196899 SRD196899 TAZ196899 TKV196899 TUR196899 UEN196899 UOJ196899 UYF196899 VIB196899 VRX196899 WBT196899 WLP196899 WVL196899 D262435 IZ262435 SV262435 ACR262435 AMN262435 AWJ262435 BGF262435 BQB262435 BZX262435 CJT262435 CTP262435 DDL262435 DNH262435 DXD262435 EGZ262435 EQV262435 FAR262435 FKN262435 FUJ262435 GEF262435 GOB262435 GXX262435 HHT262435 HRP262435 IBL262435 ILH262435 IVD262435 JEZ262435 JOV262435 JYR262435 KIN262435 KSJ262435 LCF262435 LMB262435 LVX262435 MFT262435 MPP262435 MZL262435 NJH262435 NTD262435 OCZ262435 OMV262435 OWR262435 PGN262435 PQJ262435 QAF262435 QKB262435 QTX262435 RDT262435 RNP262435 RXL262435 SHH262435 SRD262435 TAZ262435 TKV262435 TUR262435 UEN262435 UOJ262435 UYF262435 VIB262435 VRX262435 WBT262435 WLP262435 WVL262435 D327971 IZ327971 SV327971 ACR327971 AMN327971 AWJ327971 BGF327971 BQB327971 BZX327971 CJT327971 CTP327971 DDL327971 DNH327971 DXD327971 EGZ327971 EQV327971 FAR327971 FKN327971 FUJ327971 GEF327971 GOB327971 GXX327971 HHT327971 HRP327971 IBL327971 ILH327971 IVD327971 JEZ327971 JOV327971 JYR327971 KIN327971 KSJ327971 LCF327971 LMB327971 LVX327971 MFT327971 MPP327971 MZL327971 NJH327971 NTD327971 OCZ327971 OMV327971 OWR327971 PGN327971 PQJ327971 QAF327971 QKB327971 QTX327971 RDT327971 RNP327971 RXL327971 SHH327971 SRD327971 TAZ327971 TKV327971 TUR327971 UEN327971 UOJ327971 UYF327971 VIB327971 VRX327971 WBT327971 WLP327971 WVL327971 D393507 IZ393507 SV393507 ACR393507 AMN393507 AWJ393507 BGF393507 BQB393507 BZX393507 CJT393507 CTP393507 DDL393507 DNH393507 DXD393507 EGZ393507 EQV393507 FAR393507 FKN393507 FUJ393507 GEF393507 GOB393507 GXX393507 HHT393507 HRP393507 IBL393507 ILH393507 IVD393507 JEZ393507 JOV393507 JYR393507 KIN393507 KSJ393507 LCF393507 LMB393507 LVX393507 MFT393507 MPP393507 MZL393507 NJH393507 NTD393507 OCZ393507 OMV393507 OWR393507 PGN393507 PQJ393507 QAF393507 QKB393507 QTX393507 RDT393507 RNP393507 RXL393507 SHH393507 SRD393507 TAZ393507 TKV393507 TUR393507 UEN393507 UOJ393507 UYF393507 VIB393507 VRX393507 WBT393507 WLP393507 WVL393507 D459043 IZ459043 SV459043 ACR459043 AMN459043 AWJ459043 BGF459043 BQB459043 BZX459043 CJT459043 CTP459043 DDL459043 DNH459043 DXD459043 EGZ459043 EQV459043 FAR459043 FKN459043 FUJ459043 GEF459043 GOB459043 GXX459043 HHT459043 HRP459043 IBL459043 ILH459043 IVD459043 JEZ459043 JOV459043 JYR459043 KIN459043 KSJ459043 LCF459043 LMB459043 LVX459043 MFT459043 MPP459043 MZL459043 NJH459043 NTD459043 OCZ459043 OMV459043 OWR459043 PGN459043 PQJ459043 QAF459043 QKB459043 QTX459043 RDT459043 RNP459043 RXL459043 SHH459043 SRD459043 TAZ459043 TKV459043 TUR459043 UEN459043 UOJ459043 UYF459043 VIB459043 VRX459043 WBT459043 WLP459043 WVL459043 D524579 IZ524579 SV524579 ACR524579 AMN524579 AWJ524579 BGF524579 BQB524579 BZX524579 CJT524579 CTP524579 DDL524579 DNH524579 DXD524579 EGZ524579 EQV524579 FAR524579 FKN524579 FUJ524579 GEF524579 GOB524579 GXX524579 HHT524579 HRP524579 IBL524579 ILH524579 IVD524579 JEZ524579 JOV524579 JYR524579 KIN524579 KSJ524579 LCF524579 LMB524579 LVX524579 MFT524579 MPP524579 MZL524579 NJH524579 NTD524579 OCZ524579 OMV524579 OWR524579 PGN524579 PQJ524579 QAF524579 QKB524579 QTX524579 RDT524579 RNP524579 RXL524579 SHH524579 SRD524579 TAZ524579 TKV524579 TUR524579 UEN524579 UOJ524579 UYF524579 VIB524579 VRX524579 WBT524579 WLP524579 WVL524579 D590115 IZ590115 SV590115 ACR590115 AMN590115 AWJ590115 BGF590115 BQB590115 BZX590115 CJT590115 CTP590115 DDL590115 DNH590115 DXD590115 EGZ590115 EQV590115 FAR590115 FKN590115 FUJ590115 GEF590115 GOB590115 GXX590115 HHT590115 HRP590115 IBL590115 ILH590115 IVD590115 JEZ590115 JOV590115 JYR590115 KIN590115 KSJ590115 LCF590115 LMB590115 LVX590115 MFT590115 MPP590115 MZL590115 NJH590115 NTD590115 OCZ590115 OMV590115 OWR590115 PGN590115 PQJ590115 QAF590115 QKB590115 QTX590115 RDT590115 RNP590115 RXL590115 SHH590115 SRD590115 TAZ590115 TKV590115 TUR590115 UEN590115 UOJ590115 UYF590115 VIB590115 VRX590115 WBT590115 WLP590115 WVL590115 D655651 IZ655651 SV655651 ACR655651 AMN655651 AWJ655651 BGF655651 BQB655651 BZX655651 CJT655651 CTP655651 DDL655651 DNH655651 DXD655651 EGZ655651 EQV655651 FAR655651 FKN655651 FUJ655651 GEF655651 GOB655651 GXX655651 HHT655651 HRP655651 IBL655651 ILH655651 IVD655651 JEZ655651 JOV655651 JYR655651 KIN655651 KSJ655651 LCF655651 LMB655651 LVX655651 MFT655651 MPP655651 MZL655651 NJH655651 NTD655651 OCZ655651 OMV655651 OWR655651 PGN655651 PQJ655651 QAF655651 QKB655651 QTX655651 RDT655651 RNP655651 RXL655651 SHH655651 SRD655651 TAZ655651 TKV655651 TUR655651 UEN655651 UOJ655651 UYF655651 VIB655651 VRX655651 WBT655651 WLP655651 WVL655651 D721187 IZ721187 SV721187 ACR721187 AMN721187 AWJ721187 BGF721187 BQB721187 BZX721187 CJT721187 CTP721187 DDL721187 DNH721187 DXD721187 EGZ721187 EQV721187 FAR721187 FKN721187 FUJ721187 GEF721187 GOB721187 GXX721187 HHT721187 HRP721187 IBL721187 ILH721187 IVD721187 JEZ721187 JOV721187 JYR721187 KIN721187 KSJ721187 LCF721187 LMB721187 LVX721187 MFT721187 MPP721187 MZL721187 NJH721187 NTD721187 OCZ721187 OMV721187 OWR721187 PGN721187 PQJ721187 QAF721187 QKB721187 QTX721187 RDT721187 RNP721187 RXL721187 SHH721187 SRD721187 TAZ721187 TKV721187 TUR721187 UEN721187 UOJ721187 UYF721187 VIB721187 VRX721187 WBT721187 WLP721187 WVL721187 D786723 IZ786723 SV786723 ACR786723 AMN786723 AWJ786723 BGF786723 BQB786723 BZX786723 CJT786723 CTP786723 DDL786723 DNH786723 DXD786723 EGZ786723 EQV786723 FAR786723 FKN786723 FUJ786723 GEF786723 GOB786723 GXX786723 HHT786723 HRP786723 IBL786723 ILH786723 IVD786723 JEZ786723 JOV786723 JYR786723 KIN786723 KSJ786723 LCF786723 LMB786723 LVX786723 MFT786723 MPP786723 MZL786723 NJH786723 NTD786723 OCZ786723 OMV786723 OWR786723 PGN786723 PQJ786723 QAF786723 QKB786723 QTX786723 RDT786723 RNP786723 RXL786723 SHH786723 SRD786723 TAZ786723 TKV786723 TUR786723 UEN786723 UOJ786723 UYF786723 VIB786723 VRX786723 WBT786723 WLP786723 WVL786723 D852259 IZ852259 SV852259 ACR852259 AMN852259 AWJ852259 BGF852259 BQB852259 BZX852259 CJT852259 CTP852259 DDL852259 DNH852259 DXD852259 EGZ852259 EQV852259 FAR852259 FKN852259 FUJ852259 GEF852259 GOB852259 GXX852259 HHT852259 HRP852259 IBL852259 ILH852259 IVD852259 JEZ852259 JOV852259 JYR852259 KIN852259 KSJ852259 LCF852259 LMB852259 LVX852259 MFT852259 MPP852259 MZL852259 NJH852259 NTD852259 OCZ852259 OMV852259 OWR852259 PGN852259 PQJ852259 QAF852259 QKB852259 QTX852259 RDT852259 RNP852259 RXL852259 SHH852259 SRD852259 TAZ852259 TKV852259 TUR852259 UEN852259 UOJ852259 UYF852259 VIB852259 VRX852259 WBT852259 WLP852259 WVL852259 D917795 IZ917795 SV917795 ACR917795 AMN917795 AWJ917795 BGF917795 BQB917795 BZX917795 CJT917795 CTP917795 DDL917795 DNH917795 DXD917795 EGZ917795 EQV917795 FAR917795 FKN917795 FUJ917795 GEF917795 GOB917795 GXX917795 HHT917795 HRP917795 IBL917795 ILH917795 IVD917795 JEZ917795 JOV917795 JYR917795 KIN917795 KSJ917795 LCF917795 LMB917795 LVX917795 MFT917795 MPP917795 MZL917795 NJH917795 NTD917795 OCZ917795 OMV917795 OWR917795 PGN917795 PQJ917795 QAF917795 QKB917795 QTX917795 RDT917795 RNP917795 RXL917795 SHH917795 SRD917795 TAZ917795 TKV917795 TUR917795 UEN917795 UOJ917795 UYF917795 VIB917795 VRX917795 WBT917795 WLP917795 WVL917795 D983331 IZ983331 SV983331 ACR983331 AMN983331 AWJ983331 BGF983331 BQB983331 BZX983331 CJT983331 CTP983331 DDL983331 DNH983331 DXD983331 EGZ983331 EQV983331 FAR983331 FKN983331 FUJ983331 GEF983331 GOB983331 GXX983331 HHT983331 HRP983331 IBL983331 ILH983331 IVD983331 JEZ983331 JOV983331 JYR983331 KIN983331 KSJ983331 LCF983331 LMB983331 LVX983331 MFT983331 MPP983331 MZL983331 NJH983331 NTD983331 OCZ983331 OMV983331 OWR983331 PGN983331 PQJ983331 QAF983331 QKB983331 QTX983331 RDT983331 RNP983331 RXL983331 SHH983331 SRD983331 TAZ983331 TKV983331 TUR983331 UEN983331 UOJ983331 UYF983331 VIB983331 VRX983331 WBT983331 WLP983331 WVL983331 D296 IZ296 SV296 ACR296 AMN296 AWJ296 BGF296 BQB296 BZX296 CJT296 CTP296 DDL296 DNH296 DXD296 EGZ296 EQV296 FAR296 FKN296 FUJ296 GEF296 GOB296 GXX296 HHT296 HRP296 IBL296 ILH296 IVD296 JEZ296 JOV296 JYR296 KIN296 KSJ296 LCF296 LMB296 LVX296 MFT296 MPP296 MZL296 NJH296 NTD296 OCZ296 OMV296 OWR296 PGN296 PQJ296 QAF296 QKB296 QTX296 RDT296 RNP296 RXL296 SHH296 SRD296 TAZ296 TKV296 TUR296 UEN296 UOJ296 UYF296 VIB296 VRX296 WBT296 WLP296 WVL296 D65835 IZ65835 SV65835 ACR65835 AMN65835 AWJ65835 BGF65835 BQB65835 BZX65835 CJT65835 CTP65835 DDL65835 DNH65835 DXD65835 EGZ65835 EQV65835 FAR65835 FKN65835 FUJ65835 GEF65835 GOB65835 GXX65835 HHT65835 HRP65835 IBL65835 ILH65835 IVD65835 JEZ65835 JOV65835 JYR65835 KIN65835 KSJ65835 LCF65835 LMB65835 LVX65835 MFT65835 MPP65835 MZL65835 NJH65835 NTD65835 OCZ65835 OMV65835 OWR65835 PGN65835 PQJ65835 QAF65835 QKB65835 QTX65835 RDT65835 RNP65835 RXL65835 SHH65835 SRD65835 TAZ65835 TKV65835 TUR65835 UEN65835 UOJ65835 UYF65835 VIB65835 VRX65835 WBT65835 WLP65835 WVL65835 D131371 IZ131371 SV131371 ACR131371 AMN131371 AWJ131371 BGF131371 BQB131371 BZX131371 CJT131371 CTP131371 DDL131371 DNH131371 DXD131371 EGZ131371 EQV131371 FAR131371 FKN131371 FUJ131371 GEF131371 GOB131371 GXX131371 HHT131371 HRP131371 IBL131371 ILH131371 IVD131371 JEZ131371 JOV131371 JYR131371 KIN131371 KSJ131371 LCF131371 LMB131371 LVX131371 MFT131371 MPP131371 MZL131371 NJH131371 NTD131371 OCZ131371 OMV131371 OWR131371 PGN131371 PQJ131371 QAF131371 QKB131371 QTX131371 RDT131371 RNP131371 RXL131371 SHH131371 SRD131371 TAZ131371 TKV131371 TUR131371 UEN131371 UOJ131371 UYF131371 VIB131371 VRX131371 WBT131371 WLP131371 WVL131371 D196907 IZ196907 SV196907 ACR196907 AMN196907 AWJ196907 BGF196907 BQB196907 BZX196907 CJT196907 CTP196907 DDL196907 DNH196907 DXD196907 EGZ196907 EQV196907 FAR196907 FKN196907 FUJ196907 GEF196907 GOB196907 GXX196907 HHT196907 HRP196907 IBL196907 ILH196907 IVD196907 JEZ196907 JOV196907 JYR196907 KIN196907 KSJ196907 LCF196907 LMB196907 LVX196907 MFT196907 MPP196907 MZL196907 NJH196907 NTD196907 OCZ196907 OMV196907 OWR196907 PGN196907 PQJ196907 QAF196907 QKB196907 QTX196907 RDT196907 RNP196907 RXL196907 SHH196907 SRD196907 TAZ196907 TKV196907 TUR196907 UEN196907 UOJ196907 UYF196907 VIB196907 VRX196907 WBT196907 WLP196907 WVL196907 D262443 IZ262443 SV262443 ACR262443 AMN262443 AWJ262443 BGF262443 BQB262443 BZX262443 CJT262443 CTP262443 DDL262443 DNH262443 DXD262443 EGZ262443 EQV262443 FAR262443 FKN262443 FUJ262443 GEF262443 GOB262443 GXX262443 HHT262443 HRP262443 IBL262443 ILH262443 IVD262443 JEZ262443 JOV262443 JYR262443 KIN262443 KSJ262443 LCF262443 LMB262443 LVX262443 MFT262443 MPP262443 MZL262443 NJH262443 NTD262443 OCZ262443 OMV262443 OWR262443 PGN262443 PQJ262443 QAF262443 QKB262443 QTX262443 RDT262443 RNP262443 RXL262443 SHH262443 SRD262443 TAZ262443 TKV262443 TUR262443 UEN262443 UOJ262443 UYF262443 VIB262443 VRX262443 WBT262443 WLP262443 WVL262443 D327979 IZ327979 SV327979 ACR327979 AMN327979 AWJ327979 BGF327979 BQB327979 BZX327979 CJT327979 CTP327979 DDL327979 DNH327979 DXD327979 EGZ327979 EQV327979 FAR327979 FKN327979 FUJ327979 GEF327979 GOB327979 GXX327979 HHT327979 HRP327979 IBL327979 ILH327979 IVD327979 JEZ327979 JOV327979 JYR327979 KIN327979 KSJ327979 LCF327979 LMB327979 LVX327979 MFT327979 MPP327979 MZL327979 NJH327979 NTD327979 OCZ327979 OMV327979 OWR327979 PGN327979 PQJ327979 QAF327979 QKB327979 QTX327979 RDT327979 RNP327979 RXL327979 SHH327979 SRD327979 TAZ327979 TKV327979 TUR327979 UEN327979 UOJ327979 UYF327979 VIB327979 VRX327979 WBT327979 WLP327979 WVL327979 D393515 IZ393515 SV393515 ACR393515 AMN393515 AWJ393515 BGF393515 BQB393515 BZX393515 CJT393515 CTP393515 DDL393515 DNH393515 DXD393515 EGZ393515 EQV393515 FAR393515 FKN393515 FUJ393515 GEF393515 GOB393515 GXX393515 HHT393515 HRP393515 IBL393515 ILH393515 IVD393515 JEZ393515 JOV393515 JYR393515 KIN393515 KSJ393515 LCF393515 LMB393515 LVX393515 MFT393515 MPP393515 MZL393515 NJH393515 NTD393515 OCZ393515 OMV393515 OWR393515 PGN393515 PQJ393515 QAF393515 QKB393515 QTX393515 RDT393515 RNP393515 RXL393515 SHH393515 SRD393515 TAZ393515 TKV393515 TUR393515 UEN393515 UOJ393515 UYF393515 VIB393515 VRX393515 WBT393515 WLP393515 WVL393515 D459051 IZ459051 SV459051 ACR459051 AMN459051 AWJ459051 BGF459051 BQB459051 BZX459051 CJT459051 CTP459051 DDL459051 DNH459051 DXD459051 EGZ459051 EQV459051 FAR459051 FKN459051 FUJ459051 GEF459051 GOB459051 GXX459051 HHT459051 HRP459051 IBL459051 ILH459051 IVD459051 JEZ459051 JOV459051 JYR459051 KIN459051 KSJ459051 LCF459051 LMB459051 LVX459051 MFT459051 MPP459051 MZL459051 NJH459051 NTD459051 OCZ459051 OMV459051 OWR459051 PGN459051 PQJ459051 QAF459051 QKB459051 QTX459051 RDT459051 RNP459051 RXL459051 SHH459051 SRD459051 TAZ459051 TKV459051 TUR459051 UEN459051 UOJ459051 UYF459051 VIB459051 VRX459051 WBT459051 WLP459051 WVL459051 D524587 IZ524587 SV524587 ACR524587 AMN524587 AWJ524587 BGF524587 BQB524587 BZX524587 CJT524587 CTP524587 DDL524587 DNH524587 DXD524587 EGZ524587 EQV524587 FAR524587 FKN524587 FUJ524587 GEF524587 GOB524587 GXX524587 HHT524587 HRP524587 IBL524587 ILH524587 IVD524587 JEZ524587 JOV524587 JYR524587 KIN524587 KSJ524587 LCF524587 LMB524587 LVX524587 MFT524587 MPP524587 MZL524587 NJH524587 NTD524587 OCZ524587 OMV524587 OWR524587 PGN524587 PQJ524587 QAF524587 QKB524587 QTX524587 RDT524587 RNP524587 RXL524587 SHH524587 SRD524587 TAZ524587 TKV524587 TUR524587 UEN524587 UOJ524587 UYF524587 VIB524587 VRX524587 WBT524587 WLP524587 WVL524587 D590123 IZ590123 SV590123 ACR590123 AMN590123 AWJ590123 BGF590123 BQB590123 BZX590123 CJT590123 CTP590123 DDL590123 DNH590123 DXD590123 EGZ590123 EQV590123 FAR590123 FKN590123 FUJ590123 GEF590123 GOB590123 GXX590123 HHT590123 HRP590123 IBL590123 ILH590123 IVD590123 JEZ590123 JOV590123 JYR590123 KIN590123 KSJ590123 LCF590123 LMB590123 LVX590123 MFT590123 MPP590123 MZL590123 NJH590123 NTD590123 OCZ590123 OMV590123 OWR590123 PGN590123 PQJ590123 QAF590123 QKB590123 QTX590123 RDT590123 RNP590123 RXL590123 SHH590123 SRD590123 TAZ590123 TKV590123 TUR590123 UEN590123 UOJ590123 UYF590123 VIB590123 VRX590123 WBT590123 WLP590123 WVL590123 D655659 IZ655659 SV655659 ACR655659 AMN655659 AWJ655659 BGF655659 BQB655659 BZX655659 CJT655659 CTP655659 DDL655659 DNH655659 DXD655659 EGZ655659 EQV655659 FAR655659 FKN655659 FUJ655659 GEF655659 GOB655659 GXX655659 HHT655659 HRP655659 IBL655659 ILH655659 IVD655659 JEZ655659 JOV655659 JYR655659 KIN655659 KSJ655659 LCF655659 LMB655659 LVX655659 MFT655659 MPP655659 MZL655659 NJH655659 NTD655659 OCZ655659 OMV655659 OWR655659 PGN655659 PQJ655659 QAF655659 QKB655659 QTX655659 RDT655659 RNP655659 RXL655659 SHH655659 SRD655659 TAZ655659 TKV655659 TUR655659 UEN655659 UOJ655659 UYF655659 VIB655659 VRX655659 WBT655659 WLP655659 WVL655659 D721195 IZ721195 SV721195 ACR721195 AMN721195 AWJ721195 BGF721195 BQB721195 BZX721195 CJT721195 CTP721195 DDL721195 DNH721195 DXD721195 EGZ721195 EQV721195 FAR721195 FKN721195 FUJ721195 GEF721195 GOB721195 GXX721195 HHT721195 HRP721195 IBL721195 ILH721195 IVD721195 JEZ721195 JOV721195 JYR721195 KIN721195 KSJ721195 LCF721195 LMB721195 LVX721195 MFT721195 MPP721195 MZL721195 NJH721195 NTD721195 OCZ721195 OMV721195 OWR721195 PGN721195 PQJ721195 QAF721195 QKB721195 QTX721195 RDT721195 RNP721195 RXL721195 SHH721195 SRD721195 TAZ721195 TKV721195 TUR721195 UEN721195 UOJ721195 UYF721195 VIB721195 VRX721195 WBT721195 WLP721195 WVL721195 D786731 IZ786731 SV786731 ACR786731 AMN786731 AWJ786731 BGF786731 BQB786731 BZX786731 CJT786731 CTP786731 DDL786731 DNH786731 DXD786731 EGZ786731 EQV786731 FAR786731 FKN786731 FUJ786731 GEF786731 GOB786731 GXX786731 HHT786731 HRP786731 IBL786731 ILH786731 IVD786731 JEZ786731 JOV786731 JYR786731 KIN786731 KSJ786731 LCF786731 LMB786731 LVX786731 MFT786731 MPP786731 MZL786731 NJH786731 NTD786731 OCZ786731 OMV786731 OWR786731 PGN786731 PQJ786731 QAF786731 QKB786731 QTX786731 RDT786731 RNP786731 RXL786731 SHH786731 SRD786731 TAZ786731 TKV786731 TUR786731 UEN786731 UOJ786731 UYF786731 VIB786731 VRX786731 WBT786731 WLP786731 WVL786731 D852267 IZ852267 SV852267 ACR852267 AMN852267 AWJ852267 BGF852267 BQB852267 BZX852267 CJT852267 CTP852267 DDL852267 DNH852267 DXD852267 EGZ852267 EQV852267 FAR852267 FKN852267 FUJ852267 GEF852267 GOB852267 GXX852267 HHT852267 HRP852267 IBL852267 ILH852267 IVD852267 JEZ852267 JOV852267 JYR852267 KIN852267 KSJ852267 LCF852267 LMB852267 LVX852267 MFT852267 MPP852267 MZL852267 NJH852267 NTD852267 OCZ852267 OMV852267 OWR852267 PGN852267 PQJ852267 QAF852267 QKB852267 QTX852267 RDT852267 RNP852267 RXL852267 SHH852267 SRD852267 TAZ852267 TKV852267 TUR852267 UEN852267 UOJ852267 UYF852267 VIB852267 VRX852267 WBT852267 WLP852267 WVL852267 D917803 IZ917803 SV917803 ACR917803 AMN917803 AWJ917803 BGF917803 BQB917803 BZX917803 CJT917803 CTP917803 DDL917803 DNH917803 DXD917803 EGZ917803 EQV917803 FAR917803 FKN917803 FUJ917803 GEF917803 GOB917803 GXX917803 HHT917803 HRP917803 IBL917803 ILH917803 IVD917803 JEZ917803 JOV917803 JYR917803 KIN917803 KSJ917803 LCF917803 LMB917803 LVX917803 MFT917803 MPP917803 MZL917803 NJH917803 NTD917803 OCZ917803 OMV917803 OWR917803 PGN917803 PQJ917803 QAF917803 QKB917803 QTX917803 RDT917803 RNP917803 RXL917803 SHH917803 SRD917803 TAZ917803 TKV917803 TUR917803 UEN917803 UOJ917803 UYF917803 VIB917803 VRX917803 WBT917803 WLP917803 WVL917803 D983339 IZ983339 SV983339 ACR983339 AMN983339 AWJ983339 BGF983339 BQB983339 BZX983339 CJT983339 CTP983339 DDL983339 DNH983339 DXD983339 EGZ983339 EQV983339 FAR983339 FKN983339 FUJ983339 GEF983339 GOB983339 GXX983339 HHT983339 HRP983339 IBL983339 ILH983339 IVD983339 JEZ983339 JOV983339 JYR983339 KIN983339 KSJ983339 LCF983339 LMB983339 LVX983339 MFT983339 MPP983339 MZL983339 NJH983339 NTD983339 OCZ983339 OMV983339 OWR983339 PGN983339 PQJ983339 QAF983339 QKB983339 QTX983339 RDT983339 RNP983339 RXL983339 SHH983339 SRD983339 TAZ983339 TKV983339 TUR983339 UEN983339 UOJ983339 UYF983339 VIB983339 VRX983339 WBT983339 WLP983339 WVL983339 D896 IZ896 SV896 ACR896 AMN896 AWJ896 BGF896 BQB896 BZX896 CJT896 CTP896 DDL896 DNH896 DXD896 EGZ896 EQV896 FAR896 FKN896 FUJ896 GEF896 GOB896 GXX896 HHT896 HRP896 IBL896 ILH896 IVD896 JEZ896 JOV896 JYR896 KIN896 KSJ896 LCF896 LMB896 LVX896 MFT896 MPP896 MZL896 NJH896 NTD896 OCZ896 OMV896 OWR896 PGN896 PQJ896 QAF896 QKB896 QTX896 RDT896 RNP896 RXL896 SHH896 SRD896 TAZ896 TKV896 TUR896 UEN896 UOJ896 UYF896 VIB896 VRX896 WBT896 WLP896 WVL896 D66432 IZ66432 SV66432 ACR66432 AMN66432 AWJ66432 BGF66432 BQB66432 BZX66432 CJT66432 CTP66432 DDL66432 DNH66432 DXD66432 EGZ66432 EQV66432 FAR66432 FKN66432 FUJ66432 GEF66432 GOB66432 GXX66432 HHT66432 HRP66432 IBL66432 ILH66432 IVD66432 JEZ66432 JOV66432 JYR66432 KIN66432 KSJ66432 LCF66432 LMB66432 LVX66432 MFT66432 MPP66432 MZL66432 NJH66432 NTD66432 OCZ66432 OMV66432 OWR66432 PGN66432 PQJ66432 QAF66432 QKB66432 QTX66432 RDT66432 RNP66432 RXL66432 SHH66432 SRD66432 TAZ66432 TKV66432 TUR66432 UEN66432 UOJ66432 UYF66432 VIB66432 VRX66432 WBT66432 WLP66432 WVL66432 D131968 IZ131968 SV131968 ACR131968 AMN131968 AWJ131968 BGF131968 BQB131968 BZX131968 CJT131968 CTP131968 DDL131968 DNH131968 DXD131968 EGZ131968 EQV131968 FAR131968 FKN131968 FUJ131968 GEF131968 GOB131968 GXX131968 HHT131968 HRP131968 IBL131968 ILH131968 IVD131968 JEZ131968 JOV131968 JYR131968 KIN131968 KSJ131968 LCF131968 LMB131968 LVX131968 MFT131968 MPP131968 MZL131968 NJH131968 NTD131968 OCZ131968 OMV131968 OWR131968 PGN131968 PQJ131968 QAF131968 QKB131968 QTX131968 RDT131968 RNP131968 RXL131968 SHH131968 SRD131968 TAZ131968 TKV131968 TUR131968 UEN131968 UOJ131968 UYF131968 VIB131968 VRX131968 WBT131968 WLP131968 WVL131968 D197504 IZ197504 SV197504 ACR197504 AMN197504 AWJ197504 BGF197504 BQB197504 BZX197504 CJT197504 CTP197504 DDL197504 DNH197504 DXD197504 EGZ197504 EQV197504 FAR197504 FKN197504 FUJ197504 GEF197504 GOB197504 GXX197504 HHT197504 HRP197504 IBL197504 ILH197504 IVD197504 JEZ197504 JOV197504 JYR197504 KIN197504 KSJ197504 LCF197504 LMB197504 LVX197504 MFT197504 MPP197504 MZL197504 NJH197504 NTD197504 OCZ197504 OMV197504 OWR197504 PGN197504 PQJ197504 QAF197504 QKB197504 QTX197504 RDT197504 RNP197504 RXL197504 SHH197504 SRD197504 TAZ197504 TKV197504 TUR197504 UEN197504 UOJ197504 UYF197504 VIB197504 VRX197504 WBT197504 WLP197504 WVL197504 D263040 IZ263040 SV263040 ACR263040 AMN263040 AWJ263040 BGF263040 BQB263040 BZX263040 CJT263040 CTP263040 DDL263040 DNH263040 DXD263040 EGZ263040 EQV263040 FAR263040 FKN263040 FUJ263040 GEF263040 GOB263040 GXX263040 HHT263040 HRP263040 IBL263040 ILH263040 IVD263040 JEZ263040 JOV263040 JYR263040 KIN263040 KSJ263040 LCF263040 LMB263040 LVX263040 MFT263040 MPP263040 MZL263040 NJH263040 NTD263040 OCZ263040 OMV263040 OWR263040 PGN263040 PQJ263040 QAF263040 QKB263040 QTX263040 RDT263040 RNP263040 RXL263040 SHH263040 SRD263040 TAZ263040 TKV263040 TUR263040 UEN263040 UOJ263040 UYF263040 VIB263040 VRX263040 WBT263040 WLP263040 WVL263040 D328576 IZ328576 SV328576 ACR328576 AMN328576 AWJ328576 BGF328576 BQB328576 BZX328576 CJT328576 CTP328576 DDL328576 DNH328576 DXD328576 EGZ328576 EQV328576 FAR328576 FKN328576 FUJ328576 GEF328576 GOB328576 GXX328576 HHT328576 HRP328576 IBL328576 ILH328576 IVD328576 JEZ328576 JOV328576 JYR328576 KIN328576 KSJ328576 LCF328576 LMB328576 LVX328576 MFT328576 MPP328576 MZL328576 NJH328576 NTD328576 OCZ328576 OMV328576 OWR328576 PGN328576 PQJ328576 QAF328576 QKB328576 QTX328576 RDT328576 RNP328576 RXL328576 SHH328576 SRD328576 TAZ328576 TKV328576 TUR328576 UEN328576 UOJ328576 UYF328576 VIB328576 VRX328576 WBT328576 WLP328576 WVL328576 D394112 IZ394112 SV394112 ACR394112 AMN394112 AWJ394112 BGF394112 BQB394112 BZX394112 CJT394112 CTP394112 DDL394112 DNH394112 DXD394112 EGZ394112 EQV394112 FAR394112 FKN394112 FUJ394112 GEF394112 GOB394112 GXX394112 HHT394112 HRP394112 IBL394112 ILH394112 IVD394112 JEZ394112 JOV394112 JYR394112 KIN394112 KSJ394112 LCF394112 LMB394112 LVX394112 MFT394112 MPP394112 MZL394112 NJH394112 NTD394112 OCZ394112 OMV394112 OWR394112 PGN394112 PQJ394112 QAF394112 QKB394112 QTX394112 RDT394112 RNP394112 RXL394112 SHH394112 SRD394112 TAZ394112 TKV394112 TUR394112 UEN394112 UOJ394112 UYF394112 VIB394112 VRX394112 WBT394112 WLP394112 WVL394112 D459648 IZ459648 SV459648 ACR459648 AMN459648 AWJ459648 BGF459648 BQB459648 BZX459648 CJT459648 CTP459648 DDL459648 DNH459648 DXD459648 EGZ459648 EQV459648 FAR459648 FKN459648 FUJ459648 GEF459648 GOB459648 GXX459648 HHT459648 HRP459648 IBL459648 ILH459648 IVD459648 JEZ459648 JOV459648 JYR459648 KIN459648 KSJ459648 LCF459648 LMB459648 LVX459648 MFT459648 MPP459648 MZL459648 NJH459648 NTD459648 OCZ459648 OMV459648 OWR459648 PGN459648 PQJ459648 QAF459648 QKB459648 QTX459648 RDT459648 RNP459648 RXL459648 SHH459648 SRD459648 TAZ459648 TKV459648 TUR459648 UEN459648 UOJ459648 UYF459648 VIB459648 VRX459648 WBT459648 WLP459648 WVL459648 D525184 IZ525184 SV525184 ACR525184 AMN525184 AWJ525184 BGF525184 BQB525184 BZX525184 CJT525184 CTP525184 DDL525184 DNH525184 DXD525184 EGZ525184 EQV525184 FAR525184 FKN525184 FUJ525184 GEF525184 GOB525184 GXX525184 HHT525184 HRP525184 IBL525184 ILH525184 IVD525184 JEZ525184 JOV525184 JYR525184 KIN525184 KSJ525184 LCF525184 LMB525184 LVX525184 MFT525184 MPP525184 MZL525184 NJH525184 NTD525184 OCZ525184 OMV525184 OWR525184 PGN525184 PQJ525184 QAF525184 QKB525184 QTX525184 RDT525184 RNP525184 RXL525184 SHH525184 SRD525184 TAZ525184 TKV525184 TUR525184 UEN525184 UOJ525184 UYF525184 VIB525184 VRX525184 WBT525184 WLP525184 WVL525184 D590720 IZ590720 SV590720 ACR590720 AMN590720 AWJ590720 BGF590720 BQB590720 BZX590720 CJT590720 CTP590720 DDL590720 DNH590720 DXD590720 EGZ590720 EQV590720 FAR590720 FKN590720 FUJ590720 GEF590720 GOB590720 GXX590720 HHT590720 HRP590720 IBL590720 ILH590720 IVD590720 JEZ590720 JOV590720 JYR590720 KIN590720 KSJ590720 LCF590720 LMB590720 LVX590720 MFT590720 MPP590720 MZL590720 NJH590720 NTD590720 OCZ590720 OMV590720 OWR590720 PGN590720 PQJ590720 QAF590720 QKB590720 QTX590720 RDT590720 RNP590720 RXL590720 SHH590720 SRD590720 TAZ590720 TKV590720 TUR590720 UEN590720 UOJ590720 UYF590720 VIB590720 VRX590720 WBT590720 WLP590720 WVL590720 D656256 IZ656256 SV656256 ACR656256 AMN656256 AWJ656256 BGF656256 BQB656256 BZX656256 CJT656256 CTP656256 DDL656256 DNH656256 DXD656256 EGZ656256 EQV656256 FAR656256 FKN656256 FUJ656256 GEF656256 GOB656256 GXX656256 HHT656256 HRP656256 IBL656256 ILH656256 IVD656256 JEZ656256 JOV656256 JYR656256 KIN656256 KSJ656256 LCF656256 LMB656256 LVX656256 MFT656256 MPP656256 MZL656256 NJH656256 NTD656256 OCZ656256 OMV656256 OWR656256 PGN656256 PQJ656256 QAF656256 QKB656256 QTX656256 RDT656256 RNP656256 RXL656256 SHH656256 SRD656256 TAZ656256 TKV656256 TUR656256 UEN656256 UOJ656256 UYF656256 VIB656256 VRX656256 WBT656256 WLP656256 WVL656256 D721792 IZ721792 SV721792 ACR721792 AMN721792 AWJ721792 BGF721792 BQB721792 BZX721792 CJT721792 CTP721792 DDL721792 DNH721792 DXD721792 EGZ721792 EQV721792 FAR721792 FKN721792 FUJ721792 GEF721792 GOB721792 GXX721792 HHT721792 HRP721792 IBL721792 ILH721792 IVD721792 JEZ721792 JOV721792 JYR721792 KIN721792 KSJ721792 LCF721792 LMB721792 LVX721792 MFT721792 MPP721792 MZL721792 NJH721792 NTD721792 OCZ721792 OMV721792 OWR721792 PGN721792 PQJ721792 QAF721792 QKB721792 QTX721792 RDT721792 RNP721792 RXL721792 SHH721792 SRD721792 TAZ721792 TKV721792 TUR721792 UEN721792 UOJ721792 UYF721792 VIB721792 VRX721792 WBT721792 WLP721792 WVL721792 D787328 IZ787328 SV787328 ACR787328 AMN787328 AWJ787328 BGF787328 BQB787328 BZX787328 CJT787328 CTP787328 DDL787328 DNH787328 DXD787328 EGZ787328 EQV787328 FAR787328 FKN787328 FUJ787328 GEF787328 GOB787328 GXX787328 HHT787328 HRP787328 IBL787328 ILH787328 IVD787328 JEZ787328 JOV787328 JYR787328 KIN787328 KSJ787328 LCF787328 LMB787328 LVX787328 MFT787328 MPP787328 MZL787328 NJH787328 NTD787328 OCZ787328 OMV787328 OWR787328 PGN787328 PQJ787328 QAF787328 QKB787328 QTX787328 RDT787328 RNP787328 RXL787328 SHH787328 SRD787328 TAZ787328 TKV787328 TUR787328 UEN787328 UOJ787328 UYF787328 VIB787328 VRX787328 WBT787328 WLP787328 WVL787328 D852864 IZ852864 SV852864 ACR852864 AMN852864 AWJ852864 BGF852864 BQB852864 BZX852864 CJT852864 CTP852864 DDL852864 DNH852864 DXD852864 EGZ852864 EQV852864 FAR852864 FKN852864 FUJ852864 GEF852864 GOB852864 GXX852864 HHT852864 HRP852864 IBL852864 ILH852864 IVD852864 JEZ852864 JOV852864 JYR852864 KIN852864 KSJ852864 LCF852864 LMB852864 LVX852864 MFT852864 MPP852864 MZL852864 NJH852864 NTD852864 OCZ852864 OMV852864 OWR852864 PGN852864 PQJ852864 QAF852864 QKB852864 QTX852864 RDT852864 RNP852864 RXL852864 SHH852864 SRD852864 TAZ852864 TKV852864 TUR852864 UEN852864 UOJ852864 UYF852864 VIB852864 VRX852864 WBT852864 WLP852864 WVL852864 D918400 IZ918400 SV918400 ACR918400 AMN918400 AWJ918400 BGF918400 BQB918400 BZX918400 CJT918400 CTP918400 DDL918400 DNH918400 DXD918400 EGZ918400 EQV918400 FAR918400 FKN918400 FUJ918400 GEF918400 GOB918400 GXX918400 HHT918400 HRP918400 IBL918400 ILH918400 IVD918400 JEZ918400 JOV918400 JYR918400 KIN918400 KSJ918400 LCF918400 LMB918400 LVX918400 MFT918400 MPP918400 MZL918400 NJH918400 NTD918400 OCZ918400 OMV918400 OWR918400 PGN918400 PQJ918400 QAF918400 QKB918400 QTX918400 RDT918400 RNP918400 RXL918400 SHH918400 SRD918400 TAZ918400 TKV918400 TUR918400 UEN918400 UOJ918400 UYF918400 VIB918400 VRX918400 WBT918400 WLP918400 WVL918400 D983936 IZ983936 SV983936 ACR983936 AMN983936 AWJ983936 BGF983936 BQB983936 BZX983936 CJT983936 CTP983936 DDL983936 DNH983936 DXD983936 EGZ983936 EQV983936 FAR983936 FKN983936 FUJ983936 GEF983936 GOB983936 GXX983936 HHT983936 HRP983936 IBL983936 ILH983936 IVD983936 JEZ983936 JOV983936 JYR983936 KIN983936 KSJ983936 LCF983936 LMB983936 LVX983936 MFT983936 MPP983936 MZL983936 NJH983936 NTD983936 OCZ983936 OMV983936 OWR983936 PGN983936 PQJ983936 QAF983936 QKB983936 QTX983936 RDT983936 RNP983936 RXL983936 SHH983936 SRD983936 TAZ983936 TKV983936 TUR983936 UEN983936 UOJ983936 UYF983936 VIB983936 VRX983936 WBT983936 WLP983936 WVL983936 D846:D848 IZ846:IZ848 SV846:SV848 ACR846:ACR848 AMN846:AMN848 AWJ846:AWJ848 BGF846:BGF848 BQB846:BQB848 BZX846:BZX848 CJT846:CJT848 CTP846:CTP848 DDL846:DDL848 DNH846:DNH848 DXD846:DXD848 EGZ846:EGZ848 EQV846:EQV848 FAR846:FAR848 FKN846:FKN848 FUJ846:FUJ848 GEF846:GEF848 GOB846:GOB848 GXX846:GXX848 HHT846:HHT848 HRP846:HRP848 IBL846:IBL848 ILH846:ILH848 IVD846:IVD848 JEZ846:JEZ848 JOV846:JOV848 JYR846:JYR848 KIN846:KIN848 KSJ846:KSJ848 LCF846:LCF848 LMB846:LMB848 LVX846:LVX848 MFT846:MFT848 MPP846:MPP848 MZL846:MZL848 NJH846:NJH848 NTD846:NTD848 OCZ846:OCZ848 OMV846:OMV848 OWR846:OWR848 PGN846:PGN848 PQJ846:PQJ848 QAF846:QAF848 QKB846:QKB848 QTX846:QTX848 RDT846:RDT848 RNP846:RNP848 RXL846:RXL848 SHH846:SHH848 SRD846:SRD848 TAZ846:TAZ848 TKV846:TKV848 TUR846:TUR848 UEN846:UEN848 UOJ846:UOJ848 UYF846:UYF848 VIB846:VIB848 VRX846:VRX848 WBT846:WBT848 WLP846:WLP848 WVL846:WVL848 D66382:D66384 IZ66382:IZ66384 SV66382:SV66384 ACR66382:ACR66384 AMN66382:AMN66384 AWJ66382:AWJ66384 BGF66382:BGF66384 BQB66382:BQB66384 BZX66382:BZX66384 CJT66382:CJT66384 CTP66382:CTP66384 DDL66382:DDL66384 DNH66382:DNH66384 DXD66382:DXD66384 EGZ66382:EGZ66384 EQV66382:EQV66384 FAR66382:FAR66384 FKN66382:FKN66384 FUJ66382:FUJ66384 GEF66382:GEF66384 GOB66382:GOB66384 GXX66382:GXX66384 HHT66382:HHT66384 HRP66382:HRP66384 IBL66382:IBL66384 ILH66382:ILH66384 IVD66382:IVD66384 JEZ66382:JEZ66384 JOV66382:JOV66384 JYR66382:JYR66384 KIN66382:KIN66384 KSJ66382:KSJ66384 LCF66382:LCF66384 LMB66382:LMB66384 LVX66382:LVX66384 MFT66382:MFT66384 MPP66382:MPP66384 MZL66382:MZL66384 NJH66382:NJH66384 NTD66382:NTD66384 OCZ66382:OCZ66384 OMV66382:OMV66384 OWR66382:OWR66384 PGN66382:PGN66384 PQJ66382:PQJ66384 QAF66382:QAF66384 QKB66382:QKB66384 QTX66382:QTX66384 RDT66382:RDT66384 RNP66382:RNP66384 RXL66382:RXL66384 SHH66382:SHH66384 SRD66382:SRD66384 TAZ66382:TAZ66384 TKV66382:TKV66384 TUR66382:TUR66384 UEN66382:UEN66384 UOJ66382:UOJ66384 UYF66382:UYF66384 VIB66382:VIB66384 VRX66382:VRX66384 WBT66382:WBT66384 WLP66382:WLP66384 WVL66382:WVL66384 D131918:D131920 IZ131918:IZ131920 SV131918:SV131920 ACR131918:ACR131920 AMN131918:AMN131920 AWJ131918:AWJ131920 BGF131918:BGF131920 BQB131918:BQB131920 BZX131918:BZX131920 CJT131918:CJT131920 CTP131918:CTP131920 DDL131918:DDL131920 DNH131918:DNH131920 DXD131918:DXD131920 EGZ131918:EGZ131920 EQV131918:EQV131920 FAR131918:FAR131920 FKN131918:FKN131920 FUJ131918:FUJ131920 GEF131918:GEF131920 GOB131918:GOB131920 GXX131918:GXX131920 HHT131918:HHT131920 HRP131918:HRP131920 IBL131918:IBL131920 ILH131918:ILH131920 IVD131918:IVD131920 JEZ131918:JEZ131920 JOV131918:JOV131920 JYR131918:JYR131920 KIN131918:KIN131920 KSJ131918:KSJ131920 LCF131918:LCF131920 LMB131918:LMB131920 LVX131918:LVX131920 MFT131918:MFT131920 MPP131918:MPP131920 MZL131918:MZL131920 NJH131918:NJH131920 NTD131918:NTD131920 OCZ131918:OCZ131920 OMV131918:OMV131920 OWR131918:OWR131920 PGN131918:PGN131920 PQJ131918:PQJ131920 QAF131918:QAF131920 QKB131918:QKB131920 QTX131918:QTX131920 RDT131918:RDT131920 RNP131918:RNP131920 RXL131918:RXL131920 SHH131918:SHH131920 SRD131918:SRD131920 TAZ131918:TAZ131920 TKV131918:TKV131920 TUR131918:TUR131920 UEN131918:UEN131920 UOJ131918:UOJ131920 UYF131918:UYF131920 VIB131918:VIB131920 VRX131918:VRX131920 WBT131918:WBT131920 WLP131918:WLP131920 WVL131918:WVL131920 D197454:D197456 IZ197454:IZ197456 SV197454:SV197456 ACR197454:ACR197456 AMN197454:AMN197456 AWJ197454:AWJ197456 BGF197454:BGF197456 BQB197454:BQB197456 BZX197454:BZX197456 CJT197454:CJT197456 CTP197454:CTP197456 DDL197454:DDL197456 DNH197454:DNH197456 DXD197454:DXD197456 EGZ197454:EGZ197456 EQV197454:EQV197456 FAR197454:FAR197456 FKN197454:FKN197456 FUJ197454:FUJ197456 GEF197454:GEF197456 GOB197454:GOB197456 GXX197454:GXX197456 HHT197454:HHT197456 HRP197454:HRP197456 IBL197454:IBL197456 ILH197454:ILH197456 IVD197454:IVD197456 JEZ197454:JEZ197456 JOV197454:JOV197456 JYR197454:JYR197456 KIN197454:KIN197456 KSJ197454:KSJ197456 LCF197454:LCF197456 LMB197454:LMB197456 LVX197454:LVX197456 MFT197454:MFT197456 MPP197454:MPP197456 MZL197454:MZL197456 NJH197454:NJH197456 NTD197454:NTD197456 OCZ197454:OCZ197456 OMV197454:OMV197456 OWR197454:OWR197456 PGN197454:PGN197456 PQJ197454:PQJ197456 QAF197454:QAF197456 QKB197454:QKB197456 QTX197454:QTX197456 RDT197454:RDT197456 RNP197454:RNP197456 RXL197454:RXL197456 SHH197454:SHH197456 SRD197454:SRD197456 TAZ197454:TAZ197456 TKV197454:TKV197456 TUR197454:TUR197456 UEN197454:UEN197456 UOJ197454:UOJ197456 UYF197454:UYF197456 VIB197454:VIB197456 VRX197454:VRX197456 WBT197454:WBT197456 WLP197454:WLP197456 WVL197454:WVL197456 D262990:D262992 IZ262990:IZ262992 SV262990:SV262992 ACR262990:ACR262992 AMN262990:AMN262992 AWJ262990:AWJ262992 BGF262990:BGF262992 BQB262990:BQB262992 BZX262990:BZX262992 CJT262990:CJT262992 CTP262990:CTP262992 DDL262990:DDL262992 DNH262990:DNH262992 DXD262990:DXD262992 EGZ262990:EGZ262992 EQV262990:EQV262992 FAR262990:FAR262992 FKN262990:FKN262992 FUJ262990:FUJ262992 GEF262990:GEF262992 GOB262990:GOB262992 GXX262990:GXX262992 HHT262990:HHT262992 HRP262990:HRP262992 IBL262990:IBL262992 ILH262990:ILH262992 IVD262990:IVD262992 JEZ262990:JEZ262992 JOV262990:JOV262992 JYR262990:JYR262992 KIN262990:KIN262992 KSJ262990:KSJ262992 LCF262990:LCF262992 LMB262990:LMB262992 LVX262990:LVX262992 MFT262990:MFT262992 MPP262990:MPP262992 MZL262990:MZL262992 NJH262990:NJH262992 NTD262990:NTD262992 OCZ262990:OCZ262992 OMV262990:OMV262992 OWR262990:OWR262992 PGN262990:PGN262992 PQJ262990:PQJ262992 QAF262990:QAF262992 QKB262990:QKB262992 QTX262990:QTX262992 RDT262990:RDT262992 RNP262990:RNP262992 RXL262990:RXL262992 SHH262990:SHH262992 SRD262990:SRD262992 TAZ262990:TAZ262992 TKV262990:TKV262992 TUR262990:TUR262992 UEN262990:UEN262992 UOJ262990:UOJ262992 UYF262990:UYF262992 VIB262990:VIB262992 VRX262990:VRX262992 WBT262990:WBT262992 WLP262990:WLP262992 WVL262990:WVL262992 D328526:D328528 IZ328526:IZ328528 SV328526:SV328528 ACR328526:ACR328528 AMN328526:AMN328528 AWJ328526:AWJ328528 BGF328526:BGF328528 BQB328526:BQB328528 BZX328526:BZX328528 CJT328526:CJT328528 CTP328526:CTP328528 DDL328526:DDL328528 DNH328526:DNH328528 DXD328526:DXD328528 EGZ328526:EGZ328528 EQV328526:EQV328528 FAR328526:FAR328528 FKN328526:FKN328528 FUJ328526:FUJ328528 GEF328526:GEF328528 GOB328526:GOB328528 GXX328526:GXX328528 HHT328526:HHT328528 HRP328526:HRP328528 IBL328526:IBL328528 ILH328526:ILH328528 IVD328526:IVD328528 JEZ328526:JEZ328528 JOV328526:JOV328528 JYR328526:JYR328528 KIN328526:KIN328528 KSJ328526:KSJ328528 LCF328526:LCF328528 LMB328526:LMB328528 LVX328526:LVX328528 MFT328526:MFT328528 MPP328526:MPP328528 MZL328526:MZL328528 NJH328526:NJH328528 NTD328526:NTD328528 OCZ328526:OCZ328528 OMV328526:OMV328528 OWR328526:OWR328528 PGN328526:PGN328528 PQJ328526:PQJ328528 QAF328526:QAF328528 QKB328526:QKB328528 QTX328526:QTX328528 RDT328526:RDT328528 RNP328526:RNP328528 RXL328526:RXL328528 SHH328526:SHH328528 SRD328526:SRD328528 TAZ328526:TAZ328528 TKV328526:TKV328528 TUR328526:TUR328528 UEN328526:UEN328528 UOJ328526:UOJ328528 UYF328526:UYF328528 VIB328526:VIB328528 VRX328526:VRX328528 WBT328526:WBT328528 WLP328526:WLP328528 WVL328526:WVL328528 D394062:D394064 IZ394062:IZ394064 SV394062:SV394064 ACR394062:ACR394064 AMN394062:AMN394064 AWJ394062:AWJ394064 BGF394062:BGF394064 BQB394062:BQB394064 BZX394062:BZX394064 CJT394062:CJT394064 CTP394062:CTP394064 DDL394062:DDL394064 DNH394062:DNH394064 DXD394062:DXD394064 EGZ394062:EGZ394064 EQV394062:EQV394064 FAR394062:FAR394064 FKN394062:FKN394064 FUJ394062:FUJ394064 GEF394062:GEF394064 GOB394062:GOB394064 GXX394062:GXX394064 HHT394062:HHT394064 HRP394062:HRP394064 IBL394062:IBL394064 ILH394062:ILH394064 IVD394062:IVD394064 JEZ394062:JEZ394064 JOV394062:JOV394064 JYR394062:JYR394064 KIN394062:KIN394064 KSJ394062:KSJ394064 LCF394062:LCF394064 LMB394062:LMB394064 LVX394062:LVX394064 MFT394062:MFT394064 MPP394062:MPP394064 MZL394062:MZL394064 NJH394062:NJH394064 NTD394062:NTD394064 OCZ394062:OCZ394064 OMV394062:OMV394064 OWR394062:OWR394064 PGN394062:PGN394064 PQJ394062:PQJ394064 QAF394062:QAF394064 QKB394062:QKB394064 QTX394062:QTX394064 RDT394062:RDT394064 RNP394062:RNP394064 RXL394062:RXL394064 SHH394062:SHH394064 SRD394062:SRD394064 TAZ394062:TAZ394064 TKV394062:TKV394064 TUR394062:TUR394064 UEN394062:UEN394064 UOJ394062:UOJ394064 UYF394062:UYF394064 VIB394062:VIB394064 VRX394062:VRX394064 WBT394062:WBT394064 WLP394062:WLP394064 WVL394062:WVL394064 D459598:D459600 IZ459598:IZ459600 SV459598:SV459600 ACR459598:ACR459600 AMN459598:AMN459600 AWJ459598:AWJ459600 BGF459598:BGF459600 BQB459598:BQB459600 BZX459598:BZX459600 CJT459598:CJT459600 CTP459598:CTP459600 DDL459598:DDL459600 DNH459598:DNH459600 DXD459598:DXD459600 EGZ459598:EGZ459600 EQV459598:EQV459600 FAR459598:FAR459600 FKN459598:FKN459600 FUJ459598:FUJ459600 GEF459598:GEF459600 GOB459598:GOB459600 GXX459598:GXX459600 HHT459598:HHT459600 HRP459598:HRP459600 IBL459598:IBL459600 ILH459598:ILH459600 IVD459598:IVD459600 JEZ459598:JEZ459600 JOV459598:JOV459600 JYR459598:JYR459600 KIN459598:KIN459600 KSJ459598:KSJ459600 LCF459598:LCF459600 LMB459598:LMB459600 LVX459598:LVX459600 MFT459598:MFT459600 MPP459598:MPP459600 MZL459598:MZL459600 NJH459598:NJH459600 NTD459598:NTD459600 OCZ459598:OCZ459600 OMV459598:OMV459600 OWR459598:OWR459600 PGN459598:PGN459600 PQJ459598:PQJ459600 QAF459598:QAF459600 QKB459598:QKB459600 QTX459598:QTX459600 RDT459598:RDT459600 RNP459598:RNP459600 RXL459598:RXL459600 SHH459598:SHH459600 SRD459598:SRD459600 TAZ459598:TAZ459600 TKV459598:TKV459600 TUR459598:TUR459600 UEN459598:UEN459600 UOJ459598:UOJ459600 UYF459598:UYF459600 VIB459598:VIB459600 VRX459598:VRX459600 WBT459598:WBT459600 WLP459598:WLP459600 WVL459598:WVL459600 D525134:D525136 IZ525134:IZ525136 SV525134:SV525136 ACR525134:ACR525136 AMN525134:AMN525136 AWJ525134:AWJ525136 BGF525134:BGF525136 BQB525134:BQB525136 BZX525134:BZX525136 CJT525134:CJT525136 CTP525134:CTP525136 DDL525134:DDL525136 DNH525134:DNH525136 DXD525134:DXD525136 EGZ525134:EGZ525136 EQV525134:EQV525136 FAR525134:FAR525136 FKN525134:FKN525136 FUJ525134:FUJ525136 GEF525134:GEF525136 GOB525134:GOB525136 GXX525134:GXX525136 HHT525134:HHT525136 HRP525134:HRP525136 IBL525134:IBL525136 ILH525134:ILH525136 IVD525134:IVD525136 JEZ525134:JEZ525136 JOV525134:JOV525136 JYR525134:JYR525136 KIN525134:KIN525136 KSJ525134:KSJ525136 LCF525134:LCF525136 LMB525134:LMB525136 LVX525134:LVX525136 MFT525134:MFT525136 MPP525134:MPP525136 MZL525134:MZL525136 NJH525134:NJH525136 NTD525134:NTD525136 OCZ525134:OCZ525136 OMV525134:OMV525136 OWR525134:OWR525136 PGN525134:PGN525136 PQJ525134:PQJ525136 QAF525134:QAF525136 QKB525134:QKB525136 QTX525134:QTX525136 RDT525134:RDT525136 RNP525134:RNP525136 RXL525134:RXL525136 SHH525134:SHH525136 SRD525134:SRD525136 TAZ525134:TAZ525136 TKV525134:TKV525136 TUR525134:TUR525136 UEN525134:UEN525136 UOJ525134:UOJ525136 UYF525134:UYF525136 VIB525134:VIB525136 VRX525134:VRX525136 WBT525134:WBT525136 WLP525134:WLP525136 WVL525134:WVL525136 D590670:D590672 IZ590670:IZ590672 SV590670:SV590672 ACR590670:ACR590672 AMN590670:AMN590672 AWJ590670:AWJ590672 BGF590670:BGF590672 BQB590670:BQB590672 BZX590670:BZX590672 CJT590670:CJT590672 CTP590670:CTP590672 DDL590670:DDL590672 DNH590670:DNH590672 DXD590670:DXD590672 EGZ590670:EGZ590672 EQV590670:EQV590672 FAR590670:FAR590672 FKN590670:FKN590672 FUJ590670:FUJ590672 GEF590670:GEF590672 GOB590670:GOB590672 GXX590670:GXX590672 HHT590670:HHT590672 HRP590670:HRP590672 IBL590670:IBL590672 ILH590670:ILH590672 IVD590670:IVD590672 JEZ590670:JEZ590672 JOV590670:JOV590672 JYR590670:JYR590672 KIN590670:KIN590672 KSJ590670:KSJ590672 LCF590670:LCF590672 LMB590670:LMB590672 LVX590670:LVX590672 MFT590670:MFT590672 MPP590670:MPP590672 MZL590670:MZL590672 NJH590670:NJH590672 NTD590670:NTD590672 OCZ590670:OCZ590672 OMV590670:OMV590672 OWR590670:OWR590672 PGN590670:PGN590672 PQJ590670:PQJ590672 QAF590670:QAF590672 QKB590670:QKB590672 QTX590670:QTX590672 RDT590670:RDT590672 RNP590670:RNP590672 RXL590670:RXL590672 SHH590670:SHH590672 SRD590670:SRD590672 TAZ590670:TAZ590672 TKV590670:TKV590672 TUR590670:TUR590672 UEN590670:UEN590672 UOJ590670:UOJ590672 UYF590670:UYF590672 VIB590670:VIB590672 VRX590670:VRX590672 WBT590670:WBT590672 WLP590670:WLP590672 WVL590670:WVL590672 D656206:D656208 IZ656206:IZ656208 SV656206:SV656208 ACR656206:ACR656208 AMN656206:AMN656208 AWJ656206:AWJ656208 BGF656206:BGF656208 BQB656206:BQB656208 BZX656206:BZX656208 CJT656206:CJT656208 CTP656206:CTP656208 DDL656206:DDL656208 DNH656206:DNH656208 DXD656206:DXD656208 EGZ656206:EGZ656208 EQV656206:EQV656208 FAR656206:FAR656208 FKN656206:FKN656208 FUJ656206:FUJ656208 GEF656206:GEF656208 GOB656206:GOB656208 GXX656206:GXX656208 HHT656206:HHT656208 HRP656206:HRP656208 IBL656206:IBL656208 ILH656206:ILH656208 IVD656206:IVD656208 JEZ656206:JEZ656208 JOV656206:JOV656208 JYR656206:JYR656208 KIN656206:KIN656208 KSJ656206:KSJ656208 LCF656206:LCF656208 LMB656206:LMB656208 LVX656206:LVX656208 MFT656206:MFT656208 MPP656206:MPP656208 MZL656206:MZL656208 NJH656206:NJH656208 NTD656206:NTD656208 OCZ656206:OCZ656208 OMV656206:OMV656208 OWR656206:OWR656208 PGN656206:PGN656208 PQJ656206:PQJ656208 QAF656206:QAF656208 QKB656206:QKB656208 QTX656206:QTX656208 RDT656206:RDT656208 RNP656206:RNP656208 RXL656206:RXL656208 SHH656206:SHH656208 SRD656206:SRD656208 TAZ656206:TAZ656208 TKV656206:TKV656208 TUR656206:TUR656208 UEN656206:UEN656208 UOJ656206:UOJ656208 UYF656206:UYF656208 VIB656206:VIB656208 VRX656206:VRX656208 WBT656206:WBT656208 WLP656206:WLP656208 WVL656206:WVL656208 D721742:D721744 IZ721742:IZ721744 SV721742:SV721744 ACR721742:ACR721744 AMN721742:AMN721744 AWJ721742:AWJ721744 BGF721742:BGF721744 BQB721742:BQB721744 BZX721742:BZX721744 CJT721742:CJT721744 CTP721742:CTP721744 DDL721742:DDL721744 DNH721742:DNH721744 DXD721742:DXD721744 EGZ721742:EGZ721744 EQV721742:EQV721744 FAR721742:FAR721744 FKN721742:FKN721744 FUJ721742:FUJ721744 GEF721742:GEF721744 GOB721742:GOB721744 GXX721742:GXX721744 HHT721742:HHT721744 HRP721742:HRP721744 IBL721742:IBL721744 ILH721742:ILH721744 IVD721742:IVD721744 JEZ721742:JEZ721744 JOV721742:JOV721744 JYR721742:JYR721744 KIN721742:KIN721744 KSJ721742:KSJ721744 LCF721742:LCF721744 LMB721742:LMB721744 LVX721742:LVX721744 MFT721742:MFT721744 MPP721742:MPP721744 MZL721742:MZL721744 NJH721742:NJH721744 NTD721742:NTD721744 OCZ721742:OCZ721744 OMV721742:OMV721744 OWR721742:OWR721744 PGN721742:PGN721744 PQJ721742:PQJ721744 QAF721742:QAF721744 QKB721742:QKB721744 QTX721742:QTX721744 RDT721742:RDT721744 RNP721742:RNP721744 RXL721742:RXL721744 SHH721742:SHH721744 SRD721742:SRD721744 TAZ721742:TAZ721744 TKV721742:TKV721744 TUR721742:TUR721744 UEN721742:UEN721744 UOJ721742:UOJ721744 UYF721742:UYF721744 VIB721742:VIB721744 VRX721742:VRX721744 WBT721742:WBT721744 WLP721742:WLP721744 WVL721742:WVL721744 D787278:D787280 IZ787278:IZ787280 SV787278:SV787280 ACR787278:ACR787280 AMN787278:AMN787280 AWJ787278:AWJ787280 BGF787278:BGF787280 BQB787278:BQB787280 BZX787278:BZX787280 CJT787278:CJT787280 CTP787278:CTP787280 DDL787278:DDL787280 DNH787278:DNH787280 DXD787278:DXD787280 EGZ787278:EGZ787280 EQV787278:EQV787280 FAR787278:FAR787280 FKN787278:FKN787280 FUJ787278:FUJ787280 GEF787278:GEF787280 GOB787278:GOB787280 GXX787278:GXX787280 HHT787278:HHT787280 HRP787278:HRP787280 IBL787278:IBL787280 ILH787278:ILH787280 IVD787278:IVD787280 JEZ787278:JEZ787280 JOV787278:JOV787280 JYR787278:JYR787280 KIN787278:KIN787280 KSJ787278:KSJ787280 LCF787278:LCF787280 LMB787278:LMB787280 LVX787278:LVX787280 MFT787278:MFT787280 MPP787278:MPP787280 MZL787278:MZL787280 NJH787278:NJH787280 NTD787278:NTD787280 OCZ787278:OCZ787280 OMV787278:OMV787280 OWR787278:OWR787280 PGN787278:PGN787280 PQJ787278:PQJ787280 QAF787278:QAF787280 QKB787278:QKB787280 QTX787278:QTX787280 RDT787278:RDT787280 RNP787278:RNP787280 RXL787278:RXL787280 SHH787278:SHH787280 SRD787278:SRD787280 TAZ787278:TAZ787280 TKV787278:TKV787280 TUR787278:TUR787280 UEN787278:UEN787280 UOJ787278:UOJ787280 UYF787278:UYF787280 VIB787278:VIB787280 VRX787278:VRX787280 WBT787278:WBT787280 WLP787278:WLP787280 WVL787278:WVL787280 D852814:D852816 IZ852814:IZ852816 SV852814:SV852816 ACR852814:ACR852816 AMN852814:AMN852816 AWJ852814:AWJ852816 BGF852814:BGF852816 BQB852814:BQB852816 BZX852814:BZX852816 CJT852814:CJT852816 CTP852814:CTP852816 DDL852814:DDL852816 DNH852814:DNH852816 DXD852814:DXD852816 EGZ852814:EGZ852816 EQV852814:EQV852816 FAR852814:FAR852816 FKN852814:FKN852816 FUJ852814:FUJ852816 GEF852814:GEF852816 GOB852814:GOB852816 GXX852814:GXX852816 HHT852814:HHT852816 HRP852814:HRP852816 IBL852814:IBL852816 ILH852814:ILH852816 IVD852814:IVD852816 JEZ852814:JEZ852816 JOV852814:JOV852816 JYR852814:JYR852816 KIN852814:KIN852816 KSJ852814:KSJ852816 LCF852814:LCF852816 LMB852814:LMB852816 LVX852814:LVX852816 MFT852814:MFT852816 MPP852814:MPP852816 MZL852814:MZL852816 NJH852814:NJH852816 NTD852814:NTD852816 OCZ852814:OCZ852816 OMV852814:OMV852816 OWR852814:OWR852816 PGN852814:PGN852816 PQJ852814:PQJ852816 QAF852814:QAF852816 QKB852814:QKB852816 QTX852814:QTX852816 RDT852814:RDT852816 RNP852814:RNP852816 RXL852814:RXL852816 SHH852814:SHH852816 SRD852814:SRD852816 TAZ852814:TAZ852816 TKV852814:TKV852816 TUR852814:TUR852816 UEN852814:UEN852816 UOJ852814:UOJ852816 UYF852814:UYF852816 VIB852814:VIB852816 VRX852814:VRX852816 WBT852814:WBT852816 WLP852814:WLP852816 WVL852814:WVL852816 D918350:D918352 IZ918350:IZ918352 SV918350:SV918352 ACR918350:ACR918352 AMN918350:AMN918352 AWJ918350:AWJ918352 BGF918350:BGF918352 BQB918350:BQB918352 BZX918350:BZX918352 CJT918350:CJT918352 CTP918350:CTP918352 DDL918350:DDL918352 DNH918350:DNH918352 DXD918350:DXD918352 EGZ918350:EGZ918352 EQV918350:EQV918352 FAR918350:FAR918352 FKN918350:FKN918352 FUJ918350:FUJ918352 GEF918350:GEF918352 GOB918350:GOB918352 GXX918350:GXX918352 HHT918350:HHT918352 HRP918350:HRP918352 IBL918350:IBL918352 ILH918350:ILH918352 IVD918350:IVD918352 JEZ918350:JEZ918352 JOV918350:JOV918352 JYR918350:JYR918352 KIN918350:KIN918352 KSJ918350:KSJ918352 LCF918350:LCF918352 LMB918350:LMB918352 LVX918350:LVX918352 MFT918350:MFT918352 MPP918350:MPP918352 MZL918350:MZL918352 NJH918350:NJH918352 NTD918350:NTD918352 OCZ918350:OCZ918352 OMV918350:OMV918352 OWR918350:OWR918352 PGN918350:PGN918352 PQJ918350:PQJ918352 QAF918350:QAF918352 QKB918350:QKB918352 QTX918350:QTX918352 RDT918350:RDT918352 RNP918350:RNP918352 RXL918350:RXL918352 SHH918350:SHH918352 SRD918350:SRD918352 TAZ918350:TAZ918352 TKV918350:TKV918352 TUR918350:TUR918352 UEN918350:UEN918352 UOJ918350:UOJ918352 UYF918350:UYF918352 VIB918350:VIB918352 VRX918350:VRX918352 WBT918350:WBT918352 WLP918350:WLP918352 WVL918350:WVL918352 D983886:D983888 IZ983886:IZ983888 SV983886:SV983888 ACR983886:ACR983888 AMN983886:AMN983888 AWJ983886:AWJ983888 BGF983886:BGF983888 BQB983886:BQB983888 BZX983886:BZX983888 CJT983886:CJT983888 CTP983886:CTP983888 DDL983886:DDL983888 DNH983886:DNH983888 DXD983886:DXD983888 EGZ983886:EGZ983888 EQV983886:EQV983888 FAR983886:FAR983888 FKN983886:FKN983888 FUJ983886:FUJ983888 GEF983886:GEF983888 GOB983886:GOB983888 GXX983886:GXX983888 HHT983886:HHT983888 HRP983886:HRP983888 IBL983886:IBL983888 ILH983886:ILH983888 IVD983886:IVD983888 JEZ983886:JEZ983888 JOV983886:JOV983888 JYR983886:JYR983888 KIN983886:KIN983888 KSJ983886:KSJ983888 LCF983886:LCF983888 LMB983886:LMB983888 LVX983886:LVX983888 MFT983886:MFT983888 MPP983886:MPP983888 MZL983886:MZL983888 NJH983886:NJH983888 NTD983886:NTD983888 OCZ983886:OCZ983888 OMV983886:OMV983888 OWR983886:OWR983888 PGN983886:PGN983888 PQJ983886:PQJ983888 QAF983886:QAF983888 QKB983886:QKB983888 QTX983886:QTX983888 RDT983886:RDT983888 RNP983886:RNP983888 RXL983886:RXL983888 SHH983886:SHH983888 SRD983886:SRD983888 TAZ983886:TAZ983888 TKV983886:TKV983888 TUR983886:TUR983888 UEN983886:UEN983888 UOJ983886:UOJ983888 UYF983886:UYF983888 VIB983886:VIB983888 VRX983886:VRX983888 WBT983886:WBT983888 WLP983886:WLP983888 WVL983886:WVL983888 D1012 IZ1012 SV1012 ACR1012 AMN1012 AWJ1012 BGF1012 BQB1012 BZX1012 CJT1012 CTP1012 DDL1012 DNH1012 DXD1012 EGZ1012 EQV1012 FAR1012 FKN1012 FUJ1012 GEF1012 GOB1012 GXX1012 HHT1012 HRP1012 IBL1012 ILH1012 IVD1012 JEZ1012 JOV1012 JYR1012 KIN1012 KSJ1012 LCF1012 LMB1012 LVX1012 MFT1012 MPP1012 MZL1012 NJH1012 NTD1012 OCZ1012 OMV1012 OWR1012 PGN1012 PQJ1012 QAF1012 QKB1012 QTX1012 RDT1012 RNP1012 RXL1012 SHH1012 SRD1012 TAZ1012 TKV1012 TUR1012 UEN1012 UOJ1012 UYF1012 VIB1012 VRX1012 WBT1012 WLP1012 WVL1012 D66548 IZ66548 SV66548 ACR66548 AMN66548 AWJ66548 BGF66548 BQB66548 BZX66548 CJT66548 CTP66548 DDL66548 DNH66548 DXD66548 EGZ66548 EQV66548 FAR66548 FKN66548 FUJ66548 GEF66548 GOB66548 GXX66548 HHT66548 HRP66548 IBL66548 ILH66548 IVD66548 JEZ66548 JOV66548 JYR66548 KIN66548 KSJ66548 LCF66548 LMB66548 LVX66548 MFT66548 MPP66548 MZL66548 NJH66548 NTD66548 OCZ66548 OMV66548 OWR66548 PGN66548 PQJ66548 QAF66548 QKB66548 QTX66548 RDT66548 RNP66548 RXL66548 SHH66548 SRD66548 TAZ66548 TKV66548 TUR66548 UEN66548 UOJ66548 UYF66548 VIB66548 VRX66548 WBT66548 WLP66548 WVL66548 D132084 IZ132084 SV132084 ACR132084 AMN132084 AWJ132084 BGF132084 BQB132084 BZX132084 CJT132084 CTP132084 DDL132084 DNH132084 DXD132084 EGZ132084 EQV132084 FAR132084 FKN132084 FUJ132084 GEF132084 GOB132084 GXX132084 HHT132084 HRP132084 IBL132084 ILH132084 IVD132084 JEZ132084 JOV132084 JYR132084 KIN132084 KSJ132084 LCF132084 LMB132084 LVX132084 MFT132084 MPP132084 MZL132084 NJH132084 NTD132084 OCZ132084 OMV132084 OWR132084 PGN132084 PQJ132084 QAF132084 QKB132084 QTX132084 RDT132084 RNP132084 RXL132084 SHH132084 SRD132084 TAZ132084 TKV132084 TUR132084 UEN132084 UOJ132084 UYF132084 VIB132084 VRX132084 WBT132084 WLP132084 WVL132084 D197620 IZ197620 SV197620 ACR197620 AMN197620 AWJ197620 BGF197620 BQB197620 BZX197620 CJT197620 CTP197620 DDL197620 DNH197620 DXD197620 EGZ197620 EQV197620 FAR197620 FKN197620 FUJ197620 GEF197620 GOB197620 GXX197620 HHT197620 HRP197620 IBL197620 ILH197620 IVD197620 JEZ197620 JOV197620 JYR197620 KIN197620 KSJ197620 LCF197620 LMB197620 LVX197620 MFT197620 MPP197620 MZL197620 NJH197620 NTD197620 OCZ197620 OMV197620 OWR197620 PGN197620 PQJ197620 QAF197620 QKB197620 QTX197620 RDT197620 RNP197620 RXL197620 SHH197620 SRD197620 TAZ197620 TKV197620 TUR197620 UEN197620 UOJ197620 UYF197620 VIB197620 VRX197620 WBT197620 WLP197620 WVL197620 D263156 IZ263156 SV263156 ACR263156 AMN263156 AWJ263156 BGF263156 BQB263156 BZX263156 CJT263156 CTP263156 DDL263156 DNH263156 DXD263156 EGZ263156 EQV263156 FAR263156 FKN263156 FUJ263156 GEF263156 GOB263156 GXX263156 HHT263156 HRP263156 IBL263156 ILH263156 IVD263156 JEZ263156 JOV263156 JYR263156 KIN263156 KSJ263156 LCF263156 LMB263156 LVX263156 MFT263156 MPP263156 MZL263156 NJH263156 NTD263156 OCZ263156 OMV263156 OWR263156 PGN263156 PQJ263156 QAF263156 QKB263156 QTX263156 RDT263156 RNP263156 RXL263156 SHH263156 SRD263156 TAZ263156 TKV263156 TUR263156 UEN263156 UOJ263156 UYF263156 VIB263156 VRX263156 WBT263156 WLP263156 WVL263156 D328692 IZ328692 SV328692 ACR328692 AMN328692 AWJ328692 BGF328692 BQB328692 BZX328692 CJT328692 CTP328692 DDL328692 DNH328692 DXD328692 EGZ328692 EQV328692 FAR328692 FKN328692 FUJ328692 GEF328692 GOB328692 GXX328692 HHT328692 HRP328692 IBL328692 ILH328692 IVD328692 JEZ328692 JOV328692 JYR328692 KIN328692 KSJ328692 LCF328692 LMB328692 LVX328692 MFT328692 MPP328692 MZL328692 NJH328692 NTD328692 OCZ328692 OMV328692 OWR328692 PGN328692 PQJ328692 QAF328692 QKB328692 QTX328692 RDT328692 RNP328692 RXL328692 SHH328692 SRD328692 TAZ328692 TKV328692 TUR328692 UEN328692 UOJ328692 UYF328692 VIB328692 VRX328692 WBT328692 WLP328692 WVL328692 D394228 IZ394228 SV394228 ACR394228 AMN394228 AWJ394228 BGF394228 BQB394228 BZX394228 CJT394228 CTP394228 DDL394228 DNH394228 DXD394228 EGZ394228 EQV394228 FAR394228 FKN394228 FUJ394228 GEF394228 GOB394228 GXX394228 HHT394228 HRP394228 IBL394228 ILH394228 IVD394228 JEZ394228 JOV394228 JYR394228 KIN394228 KSJ394228 LCF394228 LMB394228 LVX394228 MFT394228 MPP394228 MZL394228 NJH394228 NTD394228 OCZ394228 OMV394228 OWR394228 PGN394228 PQJ394228 QAF394228 QKB394228 QTX394228 RDT394228 RNP394228 RXL394228 SHH394228 SRD394228 TAZ394228 TKV394228 TUR394228 UEN394228 UOJ394228 UYF394228 VIB394228 VRX394228 WBT394228 WLP394228 WVL394228 D459764 IZ459764 SV459764 ACR459764 AMN459764 AWJ459764 BGF459764 BQB459764 BZX459764 CJT459764 CTP459764 DDL459764 DNH459764 DXD459764 EGZ459764 EQV459764 FAR459764 FKN459764 FUJ459764 GEF459764 GOB459764 GXX459764 HHT459764 HRP459764 IBL459764 ILH459764 IVD459764 JEZ459764 JOV459764 JYR459764 KIN459764 KSJ459764 LCF459764 LMB459764 LVX459764 MFT459764 MPP459764 MZL459764 NJH459764 NTD459764 OCZ459764 OMV459764 OWR459764 PGN459764 PQJ459764 QAF459764 QKB459764 QTX459764 RDT459764 RNP459764 RXL459764 SHH459764 SRD459764 TAZ459764 TKV459764 TUR459764 UEN459764 UOJ459764 UYF459764 VIB459764 VRX459764 WBT459764 WLP459764 WVL459764 D525300 IZ525300 SV525300 ACR525300 AMN525300 AWJ525300 BGF525300 BQB525300 BZX525300 CJT525300 CTP525300 DDL525300 DNH525300 DXD525300 EGZ525300 EQV525300 FAR525300 FKN525300 FUJ525300 GEF525300 GOB525300 GXX525300 HHT525300 HRP525300 IBL525300 ILH525300 IVD525300 JEZ525300 JOV525300 JYR525300 KIN525300 KSJ525300 LCF525300 LMB525300 LVX525300 MFT525300 MPP525300 MZL525300 NJH525300 NTD525300 OCZ525300 OMV525300 OWR525300 PGN525300 PQJ525300 QAF525300 QKB525300 QTX525300 RDT525300 RNP525300 RXL525300 SHH525300 SRD525300 TAZ525300 TKV525300 TUR525300 UEN525300 UOJ525300 UYF525300 VIB525300 VRX525300 WBT525300 WLP525300 WVL525300 D590836 IZ590836 SV590836 ACR590836 AMN590836 AWJ590836 BGF590836 BQB590836 BZX590836 CJT590836 CTP590836 DDL590836 DNH590836 DXD590836 EGZ590836 EQV590836 FAR590836 FKN590836 FUJ590836 GEF590836 GOB590836 GXX590836 HHT590836 HRP590836 IBL590836 ILH590836 IVD590836 JEZ590836 JOV590836 JYR590836 KIN590836 KSJ590836 LCF590836 LMB590836 LVX590836 MFT590836 MPP590836 MZL590836 NJH590836 NTD590836 OCZ590836 OMV590836 OWR590836 PGN590836 PQJ590836 QAF590836 QKB590836 QTX590836 RDT590836 RNP590836 RXL590836 SHH590836 SRD590836 TAZ590836 TKV590836 TUR590836 UEN590836 UOJ590836 UYF590836 VIB590836 VRX590836 WBT590836 WLP590836 WVL590836 D656372 IZ656372 SV656372 ACR656372 AMN656372 AWJ656372 BGF656372 BQB656372 BZX656372 CJT656372 CTP656372 DDL656372 DNH656372 DXD656372 EGZ656372 EQV656372 FAR656372 FKN656372 FUJ656372 GEF656372 GOB656372 GXX656372 HHT656372 HRP656372 IBL656372 ILH656372 IVD656372 JEZ656372 JOV656372 JYR656372 KIN656372 KSJ656372 LCF656372 LMB656372 LVX656372 MFT656372 MPP656372 MZL656372 NJH656372 NTD656372 OCZ656372 OMV656372 OWR656372 PGN656372 PQJ656372 QAF656372 QKB656372 QTX656372 RDT656372 RNP656372 RXL656372 SHH656372 SRD656372 TAZ656372 TKV656372 TUR656372 UEN656372 UOJ656372 UYF656372 VIB656372 VRX656372 WBT656372 WLP656372 WVL656372 D721908 IZ721908 SV721908 ACR721908 AMN721908 AWJ721908 BGF721908 BQB721908 BZX721908 CJT721908 CTP721908 DDL721908 DNH721908 DXD721908 EGZ721908 EQV721908 FAR721908 FKN721908 FUJ721908 GEF721908 GOB721908 GXX721908 HHT721908 HRP721908 IBL721908 ILH721908 IVD721908 JEZ721908 JOV721908 JYR721908 KIN721908 KSJ721908 LCF721908 LMB721908 LVX721908 MFT721908 MPP721908 MZL721908 NJH721908 NTD721908 OCZ721908 OMV721908 OWR721908 PGN721908 PQJ721908 QAF721908 QKB721908 QTX721908 RDT721908 RNP721908 RXL721908 SHH721908 SRD721908 TAZ721908 TKV721908 TUR721908 UEN721908 UOJ721908 UYF721908 VIB721908 VRX721908 WBT721908 WLP721908 WVL721908 D787444 IZ787444 SV787444 ACR787444 AMN787444 AWJ787444 BGF787444 BQB787444 BZX787444 CJT787444 CTP787444 DDL787444 DNH787444 DXD787444 EGZ787444 EQV787444 FAR787444 FKN787444 FUJ787444 GEF787444 GOB787444 GXX787444 HHT787444 HRP787444 IBL787444 ILH787444 IVD787444 JEZ787444 JOV787444 JYR787444 KIN787444 KSJ787444 LCF787444 LMB787444 LVX787444 MFT787444 MPP787444 MZL787444 NJH787444 NTD787444 OCZ787444 OMV787444 OWR787444 PGN787444 PQJ787444 QAF787444 QKB787444 QTX787444 RDT787444 RNP787444 RXL787444 SHH787444 SRD787444 TAZ787444 TKV787444 TUR787444 UEN787444 UOJ787444 UYF787444 VIB787444 VRX787444 WBT787444 WLP787444 WVL787444 D852980 IZ852980 SV852980 ACR852980 AMN852980 AWJ852980 BGF852980 BQB852980 BZX852980 CJT852980 CTP852980 DDL852980 DNH852980 DXD852980 EGZ852980 EQV852980 FAR852980 FKN852980 FUJ852980 GEF852980 GOB852980 GXX852980 HHT852980 HRP852980 IBL852980 ILH852980 IVD852980 JEZ852980 JOV852980 JYR852980 KIN852980 KSJ852980 LCF852980 LMB852980 LVX852980 MFT852980 MPP852980 MZL852980 NJH852980 NTD852980 OCZ852980 OMV852980 OWR852980 PGN852980 PQJ852980 QAF852980 QKB852980 QTX852980 RDT852980 RNP852980 RXL852980 SHH852980 SRD852980 TAZ852980 TKV852980 TUR852980 UEN852980 UOJ852980 UYF852980 VIB852980 VRX852980 WBT852980 WLP852980 WVL852980 D918516 IZ918516 SV918516 ACR918516 AMN918516 AWJ918516 BGF918516 BQB918516 BZX918516 CJT918516 CTP918516 DDL918516 DNH918516 DXD918516 EGZ918516 EQV918516 FAR918516 FKN918516 FUJ918516 GEF918516 GOB918516 GXX918516 HHT918516 HRP918516 IBL918516 ILH918516 IVD918516 JEZ918516 JOV918516 JYR918516 KIN918516 KSJ918516 LCF918516 LMB918516 LVX918516 MFT918516 MPP918516 MZL918516 NJH918516 NTD918516 OCZ918516 OMV918516 OWR918516 PGN918516 PQJ918516 QAF918516 QKB918516 QTX918516 RDT918516 RNP918516 RXL918516 SHH918516 SRD918516 TAZ918516 TKV918516 TUR918516 UEN918516 UOJ918516 UYF918516 VIB918516 VRX918516 WBT918516 WLP918516 WVL918516 D984052 IZ984052 SV984052 ACR984052 AMN984052 AWJ984052 BGF984052 BQB984052 BZX984052 CJT984052 CTP984052 DDL984052 DNH984052 DXD984052 EGZ984052 EQV984052 FAR984052 FKN984052 FUJ984052 GEF984052 GOB984052 GXX984052 HHT984052 HRP984052 IBL984052 ILH984052 IVD984052 JEZ984052 JOV984052 JYR984052 KIN984052 KSJ984052 LCF984052 LMB984052 LVX984052 MFT984052 MPP984052 MZL984052 NJH984052 NTD984052 OCZ984052 OMV984052 OWR984052 PGN984052 PQJ984052 QAF984052 QKB984052 QTX984052 RDT984052 RNP984052 RXL984052 SHH984052 SRD984052 TAZ984052 TKV984052 TUR984052 UEN984052 UOJ984052 UYF984052 VIB984052 VRX984052 WBT984052 WLP984052 WVL984052 D1022:D1023 IZ1022:IZ1023 SV1022:SV1023 ACR1022:ACR1023 AMN1022:AMN1023 AWJ1022:AWJ1023 BGF1022:BGF1023 BQB1022:BQB1023 BZX1022:BZX1023 CJT1022:CJT1023 CTP1022:CTP1023 DDL1022:DDL1023 DNH1022:DNH1023 DXD1022:DXD1023 EGZ1022:EGZ1023 EQV1022:EQV1023 FAR1022:FAR1023 FKN1022:FKN1023 FUJ1022:FUJ1023 GEF1022:GEF1023 GOB1022:GOB1023 GXX1022:GXX1023 HHT1022:HHT1023 HRP1022:HRP1023 IBL1022:IBL1023 ILH1022:ILH1023 IVD1022:IVD1023 JEZ1022:JEZ1023 JOV1022:JOV1023 JYR1022:JYR1023 KIN1022:KIN1023 KSJ1022:KSJ1023 LCF1022:LCF1023 LMB1022:LMB1023 LVX1022:LVX1023 MFT1022:MFT1023 MPP1022:MPP1023 MZL1022:MZL1023 NJH1022:NJH1023 NTD1022:NTD1023 OCZ1022:OCZ1023 OMV1022:OMV1023 OWR1022:OWR1023 PGN1022:PGN1023 PQJ1022:PQJ1023 QAF1022:QAF1023 QKB1022:QKB1023 QTX1022:QTX1023 RDT1022:RDT1023 RNP1022:RNP1023 RXL1022:RXL1023 SHH1022:SHH1023 SRD1022:SRD1023 TAZ1022:TAZ1023 TKV1022:TKV1023 TUR1022:TUR1023 UEN1022:UEN1023 UOJ1022:UOJ1023 UYF1022:UYF1023 VIB1022:VIB1023 VRX1022:VRX1023 WBT1022:WBT1023 WLP1022:WLP1023 WVL1022:WVL1023 D66558:D66559 IZ66558:IZ66559 SV66558:SV66559 ACR66558:ACR66559 AMN66558:AMN66559 AWJ66558:AWJ66559 BGF66558:BGF66559 BQB66558:BQB66559 BZX66558:BZX66559 CJT66558:CJT66559 CTP66558:CTP66559 DDL66558:DDL66559 DNH66558:DNH66559 DXD66558:DXD66559 EGZ66558:EGZ66559 EQV66558:EQV66559 FAR66558:FAR66559 FKN66558:FKN66559 FUJ66558:FUJ66559 GEF66558:GEF66559 GOB66558:GOB66559 GXX66558:GXX66559 HHT66558:HHT66559 HRP66558:HRP66559 IBL66558:IBL66559 ILH66558:ILH66559 IVD66558:IVD66559 JEZ66558:JEZ66559 JOV66558:JOV66559 JYR66558:JYR66559 KIN66558:KIN66559 KSJ66558:KSJ66559 LCF66558:LCF66559 LMB66558:LMB66559 LVX66558:LVX66559 MFT66558:MFT66559 MPP66558:MPP66559 MZL66558:MZL66559 NJH66558:NJH66559 NTD66558:NTD66559 OCZ66558:OCZ66559 OMV66558:OMV66559 OWR66558:OWR66559 PGN66558:PGN66559 PQJ66558:PQJ66559 QAF66558:QAF66559 QKB66558:QKB66559 QTX66558:QTX66559 RDT66558:RDT66559 RNP66558:RNP66559 RXL66558:RXL66559 SHH66558:SHH66559 SRD66558:SRD66559 TAZ66558:TAZ66559 TKV66558:TKV66559 TUR66558:TUR66559 UEN66558:UEN66559 UOJ66558:UOJ66559 UYF66558:UYF66559 VIB66558:VIB66559 VRX66558:VRX66559 WBT66558:WBT66559 WLP66558:WLP66559 WVL66558:WVL66559 D132094:D132095 IZ132094:IZ132095 SV132094:SV132095 ACR132094:ACR132095 AMN132094:AMN132095 AWJ132094:AWJ132095 BGF132094:BGF132095 BQB132094:BQB132095 BZX132094:BZX132095 CJT132094:CJT132095 CTP132094:CTP132095 DDL132094:DDL132095 DNH132094:DNH132095 DXD132094:DXD132095 EGZ132094:EGZ132095 EQV132094:EQV132095 FAR132094:FAR132095 FKN132094:FKN132095 FUJ132094:FUJ132095 GEF132094:GEF132095 GOB132094:GOB132095 GXX132094:GXX132095 HHT132094:HHT132095 HRP132094:HRP132095 IBL132094:IBL132095 ILH132094:ILH132095 IVD132094:IVD132095 JEZ132094:JEZ132095 JOV132094:JOV132095 JYR132094:JYR132095 KIN132094:KIN132095 KSJ132094:KSJ132095 LCF132094:LCF132095 LMB132094:LMB132095 LVX132094:LVX132095 MFT132094:MFT132095 MPP132094:MPP132095 MZL132094:MZL132095 NJH132094:NJH132095 NTD132094:NTD132095 OCZ132094:OCZ132095 OMV132094:OMV132095 OWR132094:OWR132095 PGN132094:PGN132095 PQJ132094:PQJ132095 QAF132094:QAF132095 QKB132094:QKB132095 QTX132094:QTX132095 RDT132094:RDT132095 RNP132094:RNP132095 RXL132094:RXL132095 SHH132094:SHH132095 SRD132094:SRD132095 TAZ132094:TAZ132095 TKV132094:TKV132095 TUR132094:TUR132095 UEN132094:UEN132095 UOJ132094:UOJ132095 UYF132094:UYF132095 VIB132094:VIB132095 VRX132094:VRX132095 WBT132094:WBT132095 WLP132094:WLP132095 WVL132094:WVL132095 D197630:D197631 IZ197630:IZ197631 SV197630:SV197631 ACR197630:ACR197631 AMN197630:AMN197631 AWJ197630:AWJ197631 BGF197630:BGF197631 BQB197630:BQB197631 BZX197630:BZX197631 CJT197630:CJT197631 CTP197630:CTP197631 DDL197630:DDL197631 DNH197630:DNH197631 DXD197630:DXD197631 EGZ197630:EGZ197631 EQV197630:EQV197631 FAR197630:FAR197631 FKN197630:FKN197631 FUJ197630:FUJ197631 GEF197630:GEF197631 GOB197630:GOB197631 GXX197630:GXX197631 HHT197630:HHT197631 HRP197630:HRP197631 IBL197630:IBL197631 ILH197630:ILH197631 IVD197630:IVD197631 JEZ197630:JEZ197631 JOV197630:JOV197631 JYR197630:JYR197631 KIN197630:KIN197631 KSJ197630:KSJ197631 LCF197630:LCF197631 LMB197630:LMB197631 LVX197630:LVX197631 MFT197630:MFT197631 MPP197630:MPP197631 MZL197630:MZL197631 NJH197630:NJH197631 NTD197630:NTD197631 OCZ197630:OCZ197631 OMV197630:OMV197631 OWR197630:OWR197631 PGN197630:PGN197631 PQJ197630:PQJ197631 QAF197630:QAF197631 QKB197630:QKB197631 QTX197630:QTX197631 RDT197630:RDT197631 RNP197630:RNP197631 RXL197630:RXL197631 SHH197630:SHH197631 SRD197630:SRD197631 TAZ197630:TAZ197631 TKV197630:TKV197631 TUR197630:TUR197631 UEN197630:UEN197631 UOJ197630:UOJ197631 UYF197630:UYF197631 VIB197630:VIB197631 VRX197630:VRX197631 WBT197630:WBT197631 WLP197630:WLP197631 WVL197630:WVL197631 D263166:D263167 IZ263166:IZ263167 SV263166:SV263167 ACR263166:ACR263167 AMN263166:AMN263167 AWJ263166:AWJ263167 BGF263166:BGF263167 BQB263166:BQB263167 BZX263166:BZX263167 CJT263166:CJT263167 CTP263166:CTP263167 DDL263166:DDL263167 DNH263166:DNH263167 DXD263166:DXD263167 EGZ263166:EGZ263167 EQV263166:EQV263167 FAR263166:FAR263167 FKN263166:FKN263167 FUJ263166:FUJ263167 GEF263166:GEF263167 GOB263166:GOB263167 GXX263166:GXX263167 HHT263166:HHT263167 HRP263166:HRP263167 IBL263166:IBL263167 ILH263166:ILH263167 IVD263166:IVD263167 JEZ263166:JEZ263167 JOV263166:JOV263167 JYR263166:JYR263167 KIN263166:KIN263167 KSJ263166:KSJ263167 LCF263166:LCF263167 LMB263166:LMB263167 LVX263166:LVX263167 MFT263166:MFT263167 MPP263166:MPP263167 MZL263166:MZL263167 NJH263166:NJH263167 NTD263166:NTD263167 OCZ263166:OCZ263167 OMV263166:OMV263167 OWR263166:OWR263167 PGN263166:PGN263167 PQJ263166:PQJ263167 QAF263166:QAF263167 QKB263166:QKB263167 QTX263166:QTX263167 RDT263166:RDT263167 RNP263166:RNP263167 RXL263166:RXL263167 SHH263166:SHH263167 SRD263166:SRD263167 TAZ263166:TAZ263167 TKV263166:TKV263167 TUR263166:TUR263167 UEN263166:UEN263167 UOJ263166:UOJ263167 UYF263166:UYF263167 VIB263166:VIB263167 VRX263166:VRX263167 WBT263166:WBT263167 WLP263166:WLP263167 WVL263166:WVL263167 D328702:D328703 IZ328702:IZ328703 SV328702:SV328703 ACR328702:ACR328703 AMN328702:AMN328703 AWJ328702:AWJ328703 BGF328702:BGF328703 BQB328702:BQB328703 BZX328702:BZX328703 CJT328702:CJT328703 CTP328702:CTP328703 DDL328702:DDL328703 DNH328702:DNH328703 DXD328702:DXD328703 EGZ328702:EGZ328703 EQV328702:EQV328703 FAR328702:FAR328703 FKN328702:FKN328703 FUJ328702:FUJ328703 GEF328702:GEF328703 GOB328702:GOB328703 GXX328702:GXX328703 HHT328702:HHT328703 HRP328702:HRP328703 IBL328702:IBL328703 ILH328702:ILH328703 IVD328702:IVD328703 JEZ328702:JEZ328703 JOV328702:JOV328703 JYR328702:JYR328703 KIN328702:KIN328703 KSJ328702:KSJ328703 LCF328702:LCF328703 LMB328702:LMB328703 LVX328702:LVX328703 MFT328702:MFT328703 MPP328702:MPP328703 MZL328702:MZL328703 NJH328702:NJH328703 NTD328702:NTD328703 OCZ328702:OCZ328703 OMV328702:OMV328703 OWR328702:OWR328703 PGN328702:PGN328703 PQJ328702:PQJ328703 QAF328702:QAF328703 QKB328702:QKB328703 QTX328702:QTX328703 RDT328702:RDT328703 RNP328702:RNP328703 RXL328702:RXL328703 SHH328702:SHH328703 SRD328702:SRD328703 TAZ328702:TAZ328703 TKV328702:TKV328703 TUR328702:TUR328703 UEN328702:UEN328703 UOJ328702:UOJ328703 UYF328702:UYF328703 VIB328702:VIB328703 VRX328702:VRX328703 WBT328702:WBT328703 WLP328702:WLP328703 WVL328702:WVL328703 D394238:D394239 IZ394238:IZ394239 SV394238:SV394239 ACR394238:ACR394239 AMN394238:AMN394239 AWJ394238:AWJ394239 BGF394238:BGF394239 BQB394238:BQB394239 BZX394238:BZX394239 CJT394238:CJT394239 CTP394238:CTP394239 DDL394238:DDL394239 DNH394238:DNH394239 DXD394238:DXD394239 EGZ394238:EGZ394239 EQV394238:EQV394239 FAR394238:FAR394239 FKN394238:FKN394239 FUJ394238:FUJ394239 GEF394238:GEF394239 GOB394238:GOB394239 GXX394238:GXX394239 HHT394238:HHT394239 HRP394238:HRP394239 IBL394238:IBL394239 ILH394238:ILH394239 IVD394238:IVD394239 JEZ394238:JEZ394239 JOV394238:JOV394239 JYR394238:JYR394239 KIN394238:KIN394239 KSJ394238:KSJ394239 LCF394238:LCF394239 LMB394238:LMB394239 LVX394238:LVX394239 MFT394238:MFT394239 MPP394238:MPP394239 MZL394238:MZL394239 NJH394238:NJH394239 NTD394238:NTD394239 OCZ394238:OCZ394239 OMV394238:OMV394239 OWR394238:OWR394239 PGN394238:PGN394239 PQJ394238:PQJ394239 QAF394238:QAF394239 QKB394238:QKB394239 QTX394238:QTX394239 RDT394238:RDT394239 RNP394238:RNP394239 RXL394238:RXL394239 SHH394238:SHH394239 SRD394238:SRD394239 TAZ394238:TAZ394239 TKV394238:TKV394239 TUR394238:TUR394239 UEN394238:UEN394239 UOJ394238:UOJ394239 UYF394238:UYF394239 VIB394238:VIB394239 VRX394238:VRX394239 WBT394238:WBT394239 WLP394238:WLP394239 WVL394238:WVL394239 D459774:D459775 IZ459774:IZ459775 SV459774:SV459775 ACR459774:ACR459775 AMN459774:AMN459775 AWJ459774:AWJ459775 BGF459774:BGF459775 BQB459774:BQB459775 BZX459774:BZX459775 CJT459774:CJT459775 CTP459774:CTP459775 DDL459774:DDL459775 DNH459774:DNH459775 DXD459774:DXD459775 EGZ459774:EGZ459775 EQV459774:EQV459775 FAR459774:FAR459775 FKN459774:FKN459775 FUJ459774:FUJ459775 GEF459774:GEF459775 GOB459774:GOB459775 GXX459774:GXX459775 HHT459774:HHT459775 HRP459774:HRP459775 IBL459774:IBL459775 ILH459774:ILH459775 IVD459774:IVD459775 JEZ459774:JEZ459775 JOV459774:JOV459775 JYR459774:JYR459775 KIN459774:KIN459775 KSJ459774:KSJ459775 LCF459774:LCF459775 LMB459774:LMB459775 LVX459774:LVX459775 MFT459774:MFT459775 MPP459774:MPP459775 MZL459774:MZL459775 NJH459774:NJH459775 NTD459774:NTD459775 OCZ459774:OCZ459775 OMV459774:OMV459775 OWR459774:OWR459775 PGN459774:PGN459775 PQJ459774:PQJ459775 QAF459774:QAF459775 QKB459774:QKB459775 QTX459774:QTX459775 RDT459774:RDT459775 RNP459774:RNP459775 RXL459774:RXL459775 SHH459774:SHH459775 SRD459774:SRD459775 TAZ459774:TAZ459775 TKV459774:TKV459775 TUR459774:TUR459775 UEN459774:UEN459775 UOJ459774:UOJ459775 UYF459774:UYF459775 VIB459774:VIB459775 VRX459774:VRX459775 WBT459774:WBT459775 WLP459774:WLP459775 WVL459774:WVL459775 D525310:D525311 IZ525310:IZ525311 SV525310:SV525311 ACR525310:ACR525311 AMN525310:AMN525311 AWJ525310:AWJ525311 BGF525310:BGF525311 BQB525310:BQB525311 BZX525310:BZX525311 CJT525310:CJT525311 CTP525310:CTP525311 DDL525310:DDL525311 DNH525310:DNH525311 DXD525310:DXD525311 EGZ525310:EGZ525311 EQV525310:EQV525311 FAR525310:FAR525311 FKN525310:FKN525311 FUJ525310:FUJ525311 GEF525310:GEF525311 GOB525310:GOB525311 GXX525310:GXX525311 HHT525310:HHT525311 HRP525310:HRP525311 IBL525310:IBL525311 ILH525310:ILH525311 IVD525310:IVD525311 JEZ525310:JEZ525311 JOV525310:JOV525311 JYR525310:JYR525311 KIN525310:KIN525311 KSJ525310:KSJ525311 LCF525310:LCF525311 LMB525310:LMB525311 LVX525310:LVX525311 MFT525310:MFT525311 MPP525310:MPP525311 MZL525310:MZL525311 NJH525310:NJH525311 NTD525310:NTD525311 OCZ525310:OCZ525311 OMV525310:OMV525311 OWR525310:OWR525311 PGN525310:PGN525311 PQJ525310:PQJ525311 QAF525310:QAF525311 QKB525310:QKB525311 QTX525310:QTX525311 RDT525310:RDT525311 RNP525310:RNP525311 RXL525310:RXL525311 SHH525310:SHH525311 SRD525310:SRD525311 TAZ525310:TAZ525311 TKV525310:TKV525311 TUR525310:TUR525311 UEN525310:UEN525311 UOJ525310:UOJ525311 UYF525310:UYF525311 VIB525310:VIB525311 VRX525310:VRX525311 WBT525310:WBT525311 WLP525310:WLP525311 WVL525310:WVL525311 D590846:D590847 IZ590846:IZ590847 SV590846:SV590847 ACR590846:ACR590847 AMN590846:AMN590847 AWJ590846:AWJ590847 BGF590846:BGF590847 BQB590846:BQB590847 BZX590846:BZX590847 CJT590846:CJT590847 CTP590846:CTP590847 DDL590846:DDL590847 DNH590846:DNH590847 DXD590846:DXD590847 EGZ590846:EGZ590847 EQV590846:EQV590847 FAR590846:FAR590847 FKN590846:FKN590847 FUJ590846:FUJ590847 GEF590846:GEF590847 GOB590846:GOB590847 GXX590846:GXX590847 HHT590846:HHT590847 HRP590846:HRP590847 IBL590846:IBL590847 ILH590846:ILH590847 IVD590846:IVD590847 JEZ590846:JEZ590847 JOV590846:JOV590847 JYR590846:JYR590847 KIN590846:KIN590847 KSJ590846:KSJ590847 LCF590846:LCF590847 LMB590846:LMB590847 LVX590846:LVX590847 MFT590846:MFT590847 MPP590846:MPP590847 MZL590846:MZL590847 NJH590846:NJH590847 NTD590846:NTD590847 OCZ590846:OCZ590847 OMV590846:OMV590847 OWR590846:OWR590847 PGN590846:PGN590847 PQJ590846:PQJ590847 QAF590846:QAF590847 QKB590846:QKB590847 QTX590846:QTX590847 RDT590846:RDT590847 RNP590846:RNP590847 RXL590846:RXL590847 SHH590846:SHH590847 SRD590846:SRD590847 TAZ590846:TAZ590847 TKV590846:TKV590847 TUR590846:TUR590847 UEN590846:UEN590847 UOJ590846:UOJ590847 UYF590846:UYF590847 VIB590846:VIB590847 VRX590846:VRX590847 WBT590846:WBT590847 WLP590846:WLP590847 WVL590846:WVL590847 D656382:D656383 IZ656382:IZ656383 SV656382:SV656383 ACR656382:ACR656383 AMN656382:AMN656383 AWJ656382:AWJ656383 BGF656382:BGF656383 BQB656382:BQB656383 BZX656382:BZX656383 CJT656382:CJT656383 CTP656382:CTP656383 DDL656382:DDL656383 DNH656382:DNH656383 DXD656382:DXD656383 EGZ656382:EGZ656383 EQV656382:EQV656383 FAR656382:FAR656383 FKN656382:FKN656383 FUJ656382:FUJ656383 GEF656382:GEF656383 GOB656382:GOB656383 GXX656382:GXX656383 HHT656382:HHT656383 HRP656382:HRP656383 IBL656382:IBL656383 ILH656382:ILH656383 IVD656382:IVD656383 JEZ656382:JEZ656383 JOV656382:JOV656383 JYR656382:JYR656383 KIN656382:KIN656383 KSJ656382:KSJ656383 LCF656382:LCF656383 LMB656382:LMB656383 LVX656382:LVX656383 MFT656382:MFT656383 MPP656382:MPP656383 MZL656382:MZL656383 NJH656382:NJH656383 NTD656382:NTD656383 OCZ656382:OCZ656383 OMV656382:OMV656383 OWR656382:OWR656383 PGN656382:PGN656383 PQJ656382:PQJ656383 QAF656382:QAF656383 QKB656382:QKB656383 QTX656382:QTX656383 RDT656382:RDT656383 RNP656382:RNP656383 RXL656382:RXL656383 SHH656382:SHH656383 SRD656382:SRD656383 TAZ656382:TAZ656383 TKV656382:TKV656383 TUR656382:TUR656383 UEN656382:UEN656383 UOJ656382:UOJ656383 UYF656382:UYF656383 VIB656382:VIB656383 VRX656382:VRX656383 WBT656382:WBT656383 WLP656382:WLP656383 WVL656382:WVL656383 D721918:D721919 IZ721918:IZ721919 SV721918:SV721919 ACR721918:ACR721919 AMN721918:AMN721919 AWJ721918:AWJ721919 BGF721918:BGF721919 BQB721918:BQB721919 BZX721918:BZX721919 CJT721918:CJT721919 CTP721918:CTP721919 DDL721918:DDL721919 DNH721918:DNH721919 DXD721918:DXD721919 EGZ721918:EGZ721919 EQV721918:EQV721919 FAR721918:FAR721919 FKN721918:FKN721919 FUJ721918:FUJ721919 GEF721918:GEF721919 GOB721918:GOB721919 GXX721918:GXX721919 HHT721918:HHT721919 HRP721918:HRP721919 IBL721918:IBL721919 ILH721918:ILH721919 IVD721918:IVD721919 JEZ721918:JEZ721919 JOV721918:JOV721919 JYR721918:JYR721919 KIN721918:KIN721919 KSJ721918:KSJ721919 LCF721918:LCF721919 LMB721918:LMB721919 LVX721918:LVX721919 MFT721918:MFT721919 MPP721918:MPP721919 MZL721918:MZL721919 NJH721918:NJH721919 NTD721918:NTD721919 OCZ721918:OCZ721919 OMV721918:OMV721919 OWR721918:OWR721919 PGN721918:PGN721919 PQJ721918:PQJ721919 QAF721918:QAF721919 QKB721918:QKB721919 QTX721918:QTX721919 RDT721918:RDT721919 RNP721918:RNP721919 RXL721918:RXL721919 SHH721918:SHH721919 SRD721918:SRD721919 TAZ721918:TAZ721919 TKV721918:TKV721919 TUR721918:TUR721919 UEN721918:UEN721919 UOJ721918:UOJ721919 UYF721918:UYF721919 VIB721918:VIB721919 VRX721918:VRX721919 WBT721918:WBT721919 WLP721918:WLP721919 WVL721918:WVL721919 D787454:D787455 IZ787454:IZ787455 SV787454:SV787455 ACR787454:ACR787455 AMN787454:AMN787455 AWJ787454:AWJ787455 BGF787454:BGF787455 BQB787454:BQB787455 BZX787454:BZX787455 CJT787454:CJT787455 CTP787454:CTP787455 DDL787454:DDL787455 DNH787454:DNH787455 DXD787454:DXD787455 EGZ787454:EGZ787455 EQV787454:EQV787455 FAR787454:FAR787455 FKN787454:FKN787455 FUJ787454:FUJ787455 GEF787454:GEF787455 GOB787454:GOB787455 GXX787454:GXX787455 HHT787454:HHT787455 HRP787454:HRP787455 IBL787454:IBL787455 ILH787454:ILH787455 IVD787454:IVD787455 JEZ787454:JEZ787455 JOV787454:JOV787455 JYR787454:JYR787455 KIN787454:KIN787455 KSJ787454:KSJ787455 LCF787454:LCF787455 LMB787454:LMB787455 LVX787454:LVX787455 MFT787454:MFT787455 MPP787454:MPP787455 MZL787454:MZL787455 NJH787454:NJH787455 NTD787454:NTD787455 OCZ787454:OCZ787455 OMV787454:OMV787455 OWR787454:OWR787455 PGN787454:PGN787455 PQJ787454:PQJ787455 QAF787454:QAF787455 QKB787454:QKB787455 QTX787454:QTX787455 RDT787454:RDT787455 RNP787454:RNP787455 RXL787454:RXL787455 SHH787454:SHH787455 SRD787454:SRD787455 TAZ787454:TAZ787455 TKV787454:TKV787455 TUR787454:TUR787455 UEN787454:UEN787455 UOJ787454:UOJ787455 UYF787454:UYF787455 VIB787454:VIB787455 VRX787454:VRX787455 WBT787454:WBT787455 WLP787454:WLP787455 WVL787454:WVL787455 D852990:D852991 IZ852990:IZ852991 SV852990:SV852991 ACR852990:ACR852991 AMN852990:AMN852991 AWJ852990:AWJ852991 BGF852990:BGF852991 BQB852990:BQB852991 BZX852990:BZX852991 CJT852990:CJT852991 CTP852990:CTP852991 DDL852990:DDL852991 DNH852990:DNH852991 DXD852990:DXD852991 EGZ852990:EGZ852991 EQV852990:EQV852991 FAR852990:FAR852991 FKN852990:FKN852991 FUJ852990:FUJ852991 GEF852990:GEF852991 GOB852990:GOB852991 GXX852990:GXX852991 HHT852990:HHT852991 HRP852990:HRP852991 IBL852990:IBL852991 ILH852990:ILH852991 IVD852990:IVD852991 JEZ852990:JEZ852991 JOV852990:JOV852991 JYR852990:JYR852991 KIN852990:KIN852991 KSJ852990:KSJ852991 LCF852990:LCF852991 LMB852990:LMB852991 LVX852990:LVX852991 MFT852990:MFT852991 MPP852990:MPP852991 MZL852990:MZL852991 NJH852990:NJH852991 NTD852990:NTD852991 OCZ852990:OCZ852991 OMV852990:OMV852991 OWR852990:OWR852991 PGN852990:PGN852991 PQJ852990:PQJ852991 QAF852990:QAF852991 QKB852990:QKB852991 QTX852990:QTX852991 RDT852990:RDT852991 RNP852990:RNP852991 RXL852990:RXL852991 SHH852990:SHH852991 SRD852990:SRD852991 TAZ852990:TAZ852991 TKV852990:TKV852991 TUR852990:TUR852991 UEN852990:UEN852991 UOJ852990:UOJ852991 UYF852990:UYF852991 VIB852990:VIB852991 VRX852990:VRX852991 WBT852990:WBT852991 WLP852990:WLP852991 WVL852990:WVL852991 D918526:D918527 IZ918526:IZ918527 SV918526:SV918527 ACR918526:ACR918527 AMN918526:AMN918527 AWJ918526:AWJ918527 BGF918526:BGF918527 BQB918526:BQB918527 BZX918526:BZX918527 CJT918526:CJT918527 CTP918526:CTP918527 DDL918526:DDL918527 DNH918526:DNH918527 DXD918526:DXD918527 EGZ918526:EGZ918527 EQV918526:EQV918527 FAR918526:FAR918527 FKN918526:FKN918527 FUJ918526:FUJ918527 GEF918526:GEF918527 GOB918526:GOB918527 GXX918526:GXX918527 HHT918526:HHT918527 HRP918526:HRP918527 IBL918526:IBL918527 ILH918526:ILH918527 IVD918526:IVD918527 JEZ918526:JEZ918527 JOV918526:JOV918527 JYR918526:JYR918527 KIN918526:KIN918527 KSJ918526:KSJ918527 LCF918526:LCF918527 LMB918526:LMB918527 LVX918526:LVX918527 MFT918526:MFT918527 MPP918526:MPP918527 MZL918526:MZL918527 NJH918526:NJH918527 NTD918526:NTD918527 OCZ918526:OCZ918527 OMV918526:OMV918527 OWR918526:OWR918527 PGN918526:PGN918527 PQJ918526:PQJ918527 QAF918526:QAF918527 QKB918526:QKB918527 QTX918526:QTX918527 RDT918526:RDT918527 RNP918526:RNP918527 RXL918526:RXL918527 SHH918526:SHH918527 SRD918526:SRD918527 TAZ918526:TAZ918527 TKV918526:TKV918527 TUR918526:TUR918527 UEN918526:UEN918527 UOJ918526:UOJ918527 UYF918526:UYF918527 VIB918526:VIB918527 VRX918526:VRX918527 WBT918526:WBT918527 WLP918526:WLP918527 WVL918526:WVL918527 D984062:D984063 IZ984062:IZ984063 SV984062:SV984063 ACR984062:ACR984063 AMN984062:AMN984063 AWJ984062:AWJ984063 BGF984062:BGF984063 BQB984062:BQB984063 BZX984062:BZX984063 CJT984062:CJT984063 CTP984062:CTP984063 DDL984062:DDL984063 DNH984062:DNH984063 DXD984062:DXD984063 EGZ984062:EGZ984063 EQV984062:EQV984063 FAR984062:FAR984063 FKN984062:FKN984063 FUJ984062:FUJ984063 GEF984062:GEF984063 GOB984062:GOB984063 GXX984062:GXX984063 HHT984062:HHT984063 HRP984062:HRP984063 IBL984062:IBL984063 ILH984062:ILH984063 IVD984062:IVD984063 JEZ984062:JEZ984063 JOV984062:JOV984063 JYR984062:JYR984063 KIN984062:KIN984063 KSJ984062:KSJ984063 LCF984062:LCF984063 LMB984062:LMB984063 LVX984062:LVX984063 MFT984062:MFT984063 MPP984062:MPP984063 MZL984062:MZL984063 NJH984062:NJH984063 NTD984062:NTD984063 OCZ984062:OCZ984063 OMV984062:OMV984063 OWR984062:OWR984063 PGN984062:PGN984063 PQJ984062:PQJ984063 QAF984062:QAF984063 QKB984062:QKB984063 QTX984062:QTX984063 RDT984062:RDT984063 RNP984062:RNP984063 RXL984062:RXL984063 SHH984062:SHH984063 SRD984062:SRD984063 TAZ984062:TAZ984063 TKV984062:TKV984063 TUR984062:TUR984063 UEN984062:UEN984063 UOJ984062:UOJ984063 UYF984062:UYF984063 VIB984062:VIB984063 VRX984062:VRX984063 WBT984062:WBT984063 WLP984062:WLP984063 WVL984062:WVL984063 D495:D513 IZ495:IZ513 SV495:SV513 ACR495:ACR513 AMN495:AMN513 AWJ495:AWJ513 BGF495:BGF513 BQB495:BQB513 BZX495:BZX513 CJT495:CJT513 CTP495:CTP513 DDL495:DDL513 DNH495:DNH513 DXD495:DXD513 EGZ495:EGZ513 EQV495:EQV513 FAR495:FAR513 FKN495:FKN513 FUJ495:FUJ513 GEF495:GEF513 GOB495:GOB513 GXX495:GXX513 HHT495:HHT513 HRP495:HRP513 IBL495:IBL513 ILH495:ILH513 IVD495:IVD513 JEZ495:JEZ513 JOV495:JOV513 JYR495:JYR513 KIN495:KIN513 KSJ495:KSJ513 LCF495:LCF513 LMB495:LMB513 LVX495:LVX513 MFT495:MFT513 MPP495:MPP513 MZL495:MZL513 NJH495:NJH513 NTD495:NTD513 OCZ495:OCZ513 OMV495:OMV513 OWR495:OWR513 PGN495:PGN513 PQJ495:PQJ513 QAF495:QAF513 QKB495:QKB513 QTX495:QTX513 RDT495:RDT513 RNP495:RNP513 RXL495:RXL513 SHH495:SHH513 SRD495:SRD513 TAZ495:TAZ513 TKV495:TKV513 TUR495:TUR513 UEN495:UEN513 UOJ495:UOJ513 UYF495:UYF513 VIB495:VIB513 VRX495:VRX513 WBT495:WBT513 WLP495:WLP513 WVL495:WVL513 D66031:D66049 IZ66031:IZ66049 SV66031:SV66049 ACR66031:ACR66049 AMN66031:AMN66049 AWJ66031:AWJ66049 BGF66031:BGF66049 BQB66031:BQB66049 BZX66031:BZX66049 CJT66031:CJT66049 CTP66031:CTP66049 DDL66031:DDL66049 DNH66031:DNH66049 DXD66031:DXD66049 EGZ66031:EGZ66049 EQV66031:EQV66049 FAR66031:FAR66049 FKN66031:FKN66049 FUJ66031:FUJ66049 GEF66031:GEF66049 GOB66031:GOB66049 GXX66031:GXX66049 HHT66031:HHT66049 HRP66031:HRP66049 IBL66031:IBL66049 ILH66031:ILH66049 IVD66031:IVD66049 JEZ66031:JEZ66049 JOV66031:JOV66049 JYR66031:JYR66049 KIN66031:KIN66049 KSJ66031:KSJ66049 LCF66031:LCF66049 LMB66031:LMB66049 LVX66031:LVX66049 MFT66031:MFT66049 MPP66031:MPP66049 MZL66031:MZL66049 NJH66031:NJH66049 NTD66031:NTD66049 OCZ66031:OCZ66049 OMV66031:OMV66049 OWR66031:OWR66049 PGN66031:PGN66049 PQJ66031:PQJ66049 QAF66031:QAF66049 QKB66031:QKB66049 QTX66031:QTX66049 RDT66031:RDT66049 RNP66031:RNP66049 RXL66031:RXL66049 SHH66031:SHH66049 SRD66031:SRD66049 TAZ66031:TAZ66049 TKV66031:TKV66049 TUR66031:TUR66049 UEN66031:UEN66049 UOJ66031:UOJ66049 UYF66031:UYF66049 VIB66031:VIB66049 VRX66031:VRX66049 WBT66031:WBT66049 WLP66031:WLP66049 WVL66031:WVL66049 D131567:D131585 IZ131567:IZ131585 SV131567:SV131585 ACR131567:ACR131585 AMN131567:AMN131585 AWJ131567:AWJ131585 BGF131567:BGF131585 BQB131567:BQB131585 BZX131567:BZX131585 CJT131567:CJT131585 CTP131567:CTP131585 DDL131567:DDL131585 DNH131567:DNH131585 DXD131567:DXD131585 EGZ131567:EGZ131585 EQV131567:EQV131585 FAR131567:FAR131585 FKN131567:FKN131585 FUJ131567:FUJ131585 GEF131567:GEF131585 GOB131567:GOB131585 GXX131567:GXX131585 HHT131567:HHT131585 HRP131567:HRP131585 IBL131567:IBL131585 ILH131567:ILH131585 IVD131567:IVD131585 JEZ131567:JEZ131585 JOV131567:JOV131585 JYR131567:JYR131585 KIN131567:KIN131585 KSJ131567:KSJ131585 LCF131567:LCF131585 LMB131567:LMB131585 LVX131567:LVX131585 MFT131567:MFT131585 MPP131567:MPP131585 MZL131567:MZL131585 NJH131567:NJH131585 NTD131567:NTD131585 OCZ131567:OCZ131585 OMV131567:OMV131585 OWR131567:OWR131585 PGN131567:PGN131585 PQJ131567:PQJ131585 QAF131567:QAF131585 QKB131567:QKB131585 QTX131567:QTX131585 RDT131567:RDT131585 RNP131567:RNP131585 RXL131567:RXL131585 SHH131567:SHH131585 SRD131567:SRD131585 TAZ131567:TAZ131585 TKV131567:TKV131585 TUR131567:TUR131585 UEN131567:UEN131585 UOJ131567:UOJ131585 UYF131567:UYF131585 VIB131567:VIB131585 VRX131567:VRX131585 WBT131567:WBT131585 WLP131567:WLP131585 WVL131567:WVL131585 D197103:D197121 IZ197103:IZ197121 SV197103:SV197121 ACR197103:ACR197121 AMN197103:AMN197121 AWJ197103:AWJ197121 BGF197103:BGF197121 BQB197103:BQB197121 BZX197103:BZX197121 CJT197103:CJT197121 CTP197103:CTP197121 DDL197103:DDL197121 DNH197103:DNH197121 DXD197103:DXD197121 EGZ197103:EGZ197121 EQV197103:EQV197121 FAR197103:FAR197121 FKN197103:FKN197121 FUJ197103:FUJ197121 GEF197103:GEF197121 GOB197103:GOB197121 GXX197103:GXX197121 HHT197103:HHT197121 HRP197103:HRP197121 IBL197103:IBL197121 ILH197103:ILH197121 IVD197103:IVD197121 JEZ197103:JEZ197121 JOV197103:JOV197121 JYR197103:JYR197121 KIN197103:KIN197121 KSJ197103:KSJ197121 LCF197103:LCF197121 LMB197103:LMB197121 LVX197103:LVX197121 MFT197103:MFT197121 MPP197103:MPP197121 MZL197103:MZL197121 NJH197103:NJH197121 NTD197103:NTD197121 OCZ197103:OCZ197121 OMV197103:OMV197121 OWR197103:OWR197121 PGN197103:PGN197121 PQJ197103:PQJ197121 QAF197103:QAF197121 QKB197103:QKB197121 QTX197103:QTX197121 RDT197103:RDT197121 RNP197103:RNP197121 RXL197103:RXL197121 SHH197103:SHH197121 SRD197103:SRD197121 TAZ197103:TAZ197121 TKV197103:TKV197121 TUR197103:TUR197121 UEN197103:UEN197121 UOJ197103:UOJ197121 UYF197103:UYF197121 VIB197103:VIB197121 VRX197103:VRX197121 WBT197103:WBT197121 WLP197103:WLP197121 WVL197103:WVL197121 D262639:D262657 IZ262639:IZ262657 SV262639:SV262657 ACR262639:ACR262657 AMN262639:AMN262657 AWJ262639:AWJ262657 BGF262639:BGF262657 BQB262639:BQB262657 BZX262639:BZX262657 CJT262639:CJT262657 CTP262639:CTP262657 DDL262639:DDL262657 DNH262639:DNH262657 DXD262639:DXD262657 EGZ262639:EGZ262657 EQV262639:EQV262657 FAR262639:FAR262657 FKN262639:FKN262657 FUJ262639:FUJ262657 GEF262639:GEF262657 GOB262639:GOB262657 GXX262639:GXX262657 HHT262639:HHT262657 HRP262639:HRP262657 IBL262639:IBL262657 ILH262639:ILH262657 IVD262639:IVD262657 JEZ262639:JEZ262657 JOV262639:JOV262657 JYR262639:JYR262657 KIN262639:KIN262657 KSJ262639:KSJ262657 LCF262639:LCF262657 LMB262639:LMB262657 LVX262639:LVX262657 MFT262639:MFT262657 MPP262639:MPP262657 MZL262639:MZL262657 NJH262639:NJH262657 NTD262639:NTD262657 OCZ262639:OCZ262657 OMV262639:OMV262657 OWR262639:OWR262657 PGN262639:PGN262657 PQJ262639:PQJ262657 QAF262639:QAF262657 QKB262639:QKB262657 QTX262639:QTX262657 RDT262639:RDT262657 RNP262639:RNP262657 RXL262639:RXL262657 SHH262639:SHH262657 SRD262639:SRD262657 TAZ262639:TAZ262657 TKV262639:TKV262657 TUR262639:TUR262657 UEN262639:UEN262657 UOJ262639:UOJ262657 UYF262639:UYF262657 VIB262639:VIB262657 VRX262639:VRX262657 WBT262639:WBT262657 WLP262639:WLP262657 WVL262639:WVL262657 D328175:D328193 IZ328175:IZ328193 SV328175:SV328193 ACR328175:ACR328193 AMN328175:AMN328193 AWJ328175:AWJ328193 BGF328175:BGF328193 BQB328175:BQB328193 BZX328175:BZX328193 CJT328175:CJT328193 CTP328175:CTP328193 DDL328175:DDL328193 DNH328175:DNH328193 DXD328175:DXD328193 EGZ328175:EGZ328193 EQV328175:EQV328193 FAR328175:FAR328193 FKN328175:FKN328193 FUJ328175:FUJ328193 GEF328175:GEF328193 GOB328175:GOB328193 GXX328175:GXX328193 HHT328175:HHT328193 HRP328175:HRP328193 IBL328175:IBL328193 ILH328175:ILH328193 IVD328175:IVD328193 JEZ328175:JEZ328193 JOV328175:JOV328193 JYR328175:JYR328193 KIN328175:KIN328193 KSJ328175:KSJ328193 LCF328175:LCF328193 LMB328175:LMB328193 LVX328175:LVX328193 MFT328175:MFT328193 MPP328175:MPP328193 MZL328175:MZL328193 NJH328175:NJH328193 NTD328175:NTD328193 OCZ328175:OCZ328193 OMV328175:OMV328193 OWR328175:OWR328193 PGN328175:PGN328193 PQJ328175:PQJ328193 QAF328175:QAF328193 QKB328175:QKB328193 QTX328175:QTX328193 RDT328175:RDT328193 RNP328175:RNP328193 RXL328175:RXL328193 SHH328175:SHH328193 SRD328175:SRD328193 TAZ328175:TAZ328193 TKV328175:TKV328193 TUR328175:TUR328193 UEN328175:UEN328193 UOJ328175:UOJ328193 UYF328175:UYF328193 VIB328175:VIB328193 VRX328175:VRX328193 WBT328175:WBT328193 WLP328175:WLP328193 WVL328175:WVL328193 D393711:D393729 IZ393711:IZ393729 SV393711:SV393729 ACR393711:ACR393729 AMN393711:AMN393729 AWJ393711:AWJ393729 BGF393711:BGF393729 BQB393711:BQB393729 BZX393711:BZX393729 CJT393711:CJT393729 CTP393711:CTP393729 DDL393711:DDL393729 DNH393711:DNH393729 DXD393711:DXD393729 EGZ393711:EGZ393729 EQV393711:EQV393729 FAR393711:FAR393729 FKN393711:FKN393729 FUJ393711:FUJ393729 GEF393711:GEF393729 GOB393711:GOB393729 GXX393711:GXX393729 HHT393711:HHT393729 HRP393711:HRP393729 IBL393711:IBL393729 ILH393711:ILH393729 IVD393711:IVD393729 JEZ393711:JEZ393729 JOV393711:JOV393729 JYR393711:JYR393729 KIN393711:KIN393729 KSJ393711:KSJ393729 LCF393711:LCF393729 LMB393711:LMB393729 LVX393711:LVX393729 MFT393711:MFT393729 MPP393711:MPP393729 MZL393711:MZL393729 NJH393711:NJH393729 NTD393711:NTD393729 OCZ393711:OCZ393729 OMV393711:OMV393729 OWR393711:OWR393729 PGN393711:PGN393729 PQJ393711:PQJ393729 QAF393711:QAF393729 QKB393711:QKB393729 QTX393711:QTX393729 RDT393711:RDT393729 RNP393711:RNP393729 RXL393711:RXL393729 SHH393711:SHH393729 SRD393711:SRD393729 TAZ393711:TAZ393729 TKV393711:TKV393729 TUR393711:TUR393729 UEN393711:UEN393729 UOJ393711:UOJ393729 UYF393711:UYF393729 VIB393711:VIB393729 VRX393711:VRX393729 WBT393711:WBT393729 WLP393711:WLP393729 WVL393711:WVL393729 D459247:D459265 IZ459247:IZ459265 SV459247:SV459265 ACR459247:ACR459265 AMN459247:AMN459265 AWJ459247:AWJ459265 BGF459247:BGF459265 BQB459247:BQB459265 BZX459247:BZX459265 CJT459247:CJT459265 CTP459247:CTP459265 DDL459247:DDL459265 DNH459247:DNH459265 DXD459247:DXD459265 EGZ459247:EGZ459265 EQV459247:EQV459265 FAR459247:FAR459265 FKN459247:FKN459265 FUJ459247:FUJ459265 GEF459247:GEF459265 GOB459247:GOB459265 GXX459247:GXX459265 HHT459247:HHT459265 HRP459247:HRP459265 IBL459247:IBL459265 ILH459247:ILH459265 IVD459247:IVD459265 JEZ459247:JEZ459265 JOV459247:JOV459265 JYR459247:JYR459265 KIN459247:KIN459265 KSJ459247:KSJ459265 LCF459247:LCF459265 LMB459247:LMB459265 LVX459247:LVX459265 MFT459247:MFT459265 MPP459247:MPP459265 MZL459247:MZL459265 NJH459247:NJH459265 NTD459247:NTD459265 OCZ459247:OCZ459265 OMV459247:OMV459265 OWR459247:OWR459265 PGN459247:PGN459265 PQJ459247:PQJ459265 QAF459247:QAF459265 QKB459247:QKB459265 QTX459247:QTX459265 RDT459247:RDT459265 RNP459247:RNP459265 RXL459247:RXL459265 SHH459247:SHH459265 SRD459247:SRD459265 TAZ459247:TAZ459265 TKV459247:TKV459265 TUR459247:TUR459265 UEN459247:UEN459265 UOJ459247:UOJ459265 UYF459247:UYF459265 VIB459247:VIB459265 VRX459247:VRX459265 WBT459247:WBT459265 WLP459247:WLP459265 WVL459247:WVL459265 D524783:D524801 IZ524783:IZ524801 SV524783:SV524801 ACR524783:ACR524801 AMN524783:AMN524801 AWJ524783:AWJ524801 BGF524783:BGF524801 BQB524783:BQB524801 BZX524783:BZX524801 CJT524783:CJT524801 CTP524783:CTP524801 DDL524783:DDL524801 DNH524783:DNH524801 DXD524783:DXD524801 EGZ524783:EGZ524801 EQV524783:EQV524801 FAR524783:FAR524801 FKN524783:FKN524801 FUJ524783:FUJ524801 GEF524783:GEF524801 GOB524783:GOB524801 GXX524783:GXX524801 HHT524783:HHT524801 HRP524783:HRP524801 IBL524783:IBL524801 ILH524783:ILH524801 IVD524783:IVD524801 JEZ524783:JEZ524801 JOV524783:JOV524801 JYR524783:JYR524801 KIN524783:KIN524801 KSJ524783:KSJ524801 LCF524783:LCF524801 LMB524783:LMB524801 LVX524783:LVX524801 MFT524783:MFT524801 MPP524783:MPP524801 MZL524783:MZL524801 NJH524783:NJH524801 NTD524783:NTD524801 OCZ524783:OCZ524801 OMV524783:OMV524801 OWR524783:OWR524801 PGN524783:PGN524801 PQJ524783:PQJ524801 QAF524783:QAF524801 QKB524783:QKB524801 QTX524783:QTX524801 RDT524783:RDT524801 RNP524783:RNP524801 RXL524783:RXL524801 SHH524783:SHH524801 SRD524783:SRD524801 TAZ524783:TAZ524801 TKV524783:TKV524801 TUR524783:TUR524801 UEN524783:UEN524801 UOJ524783:UOJ524801 UYF524783:UYF524801 VIB524783:VIB524801 VRX524783:VRX524801 WBT524783:WBT524801 WLP524783:WLP524801 WVL524783:WVL524801 D590319:D590337 IZ590319:IZ590337 SV590319:SV590337 ACR590319:ACR590337 AMN590319:AMN590337 AWJ590319:AWJ590337 BGF590319:BGF590337 BQB590319:BQB590337 BZX590319:BZX590337 CJT590319:CJT590337 CTP590319:CTP590337 DDL590319:DDL590337 DNH590319:DNH590337 DXD590319:DXD590337 EGZ590319:EGZ590337 EQV590319:EQV590337 FAR590319:FAR590337 FKN590319:FKN590337 FUJ590319:FUJ590337 GEF590319:GEF590337 GOB590319:GOB590337 GXX590319:GXX590337 HHT590319:HHT590337 HRP590319:HRP590337 IBL590319:IBL590337 ILH590319:ILH590337 IVD590319:IVD590337 JEZ590319:JEZ590337 JOV590319:JOV590337 JYR590319:JYR590337 KIN590319:KIN590337 KSJ590319:KSJ590337 LCF590319:LCF590337 LMB590319:LMB590337 LVX590319:LVX590337 MFT590319:MFT590337 MPP590319:MPP590337 MZL590319:MZL590337 NJH590319:NJH590337 NTD590319:NTD590337 OCZ590319:OCZ590337 OMV590319:OMV590337 OWR590319:OWR590337 PGN590319:PGN590337 PQJ590319:PQJ590337 QAF590319:QAF590337 QKB590319:QKB590337 QTX590319:QTX590337 RDT590319:RDT590337 RNP590319:RNP590337 RXL590319:RXL590337 SHH590319:SHH590337 SRD590319:SRD590337 TAZ590319:TAZ590337 TKV590319:TKV590337 TUR590319:TUR590337 UEN590319:UEN590337 UOJ590319:UOJ590337 UYF590319:UYF590337 VIB590319:VIB590337 VRX590319:VRX590337 WBT590319:WBT590337 WLP590319:WLP590337 WVL590319:WVL590337 D655855:D655873 IZ655855:IZ655873 SV655855:SV655873 ACR655855:ACR655873 AMN655855:AMN655873 AWJ655855:AWJ655873 BGF655855:BGF655873 BQB655855:BQB655873 BZX655855:BZX655873 CJT655855:CJT655873 CTP655855:CTP655873 DDL655855:DDL655873 DNH655855:DNH655873 DXD655855:DXD655873 EGZ655855:EGZ655873 EQV655855:EQV655873 FAR655855:FAR655873 FKN655855:FKN655873 FUJ655855:FUJ655873 GEF655855:GEF655873 GOB655855:GOB655873 GXX655855:GXX655873 HHT655855:HHT655873 HRP655855:HRP655873 IBL655855:IBL655873 ILH655855:ILH655873 IVD655855:IVD655873 JEZ655855:JEZ655873 JOV655855:JOV655873 JYR655855:JYR655873 KIN655855:KIN655873 KSJ655855:KSJ655873 LCF655855:LCF655873 LMB655855:LMB655873 LVX655855:LVX655873 MFT655855:MFT655873 MPP655855:MPP655873 MZL655855:MZL655873 NJH655855:NJH655873 NTD655855:NTD655873 OCZ655855:OCZ655873 OMV655855:OMV655873 OWR655855:OWR655873 PGN655855:PGN655873 PQJ655855:PQJ655873 QAF655855:QAF655873 QKB655855:QKB655873 QTX655855:QTX655873 RDT655855:RDT655873 RNP655855:RNP655873 RXL655855:RXL655873 SHH655855:SHH655873 SRD655855:SRD655873 TAZ655855:TAZ655873 TKV655855:TKV655873 TUR655855:TUR655873 UEN655855:UEN655873 UOJ655855:UOJ655873 UYF655855:UYF655873 VIB655855:VIB655873 VRX655855:VRX655873 WBT655855:WBT655873 WLP655855:WLP655873 WVL655855:WVL655873 D721391:D721409 IZ721391:IZ721409 SV721391:SV721409 ACR721391:ACR721409 AMN721391:AMN721409 AWJ721391:AWJ721409 BGF721391:BGF721409 BQB721391:BQB721409 BZX721391:BZX721409 CJT721391:CJT721409 CTP721391:CTP721409 DDL721391:DDL721409 DNH721391:DNH721409 DXD721391:DXD721409 EGZ721391:EGZ721409 EQV721391:EQV721409 FAR721391:FAR721409 FKN721391:FKN721409 FUJ721391:FUJ721409 GEF721391:GEF721409 GOB721391:GOB721409 GXX721391:GXX721409 HHT721391:HHT721409 HRP721391:HRP721409 IBL721391:IBL721409 ILH721391:ILH721409 IVD721391:IVD721409 JEZ721391:JEZ721409 JOV721391:JOV721409 JYR721391:JYR721409 KIN721391:KIN721409 KSJ721391:KSJ721409 LCF721391:LCF721409 LMB721391:LMB721409 LVX721391:LVX721409 MFT721391:MFT721409 MPP721391:MPP721409 MZL721391:MZL721409 NJH721391:NJH721409 NTD721391:NTD721409 OCZ721391:OCZ721409 OMV721391:OMV721409 OWR721391:OWR721409 PGN721391:PGN721409 PQJ721391:PQJ721409 QAF721391:QAF721409 QKB721391:QKB721409 QTX721391:QTX721409 RDT721391:RDT721409 RNP721391:RNP721409 RXL721391:RXL721409 SHH721391:SHH721409 SRD721391:SRD721409 TAZ721391:TAZ721409 TKV721391:TKV721409 TUR721391:TUR721409 UEN721391:UEN721409 UOJ721391:UOJ721409 UYF721391:UYF721409 VIB721391:VIB721409 VRX721391:VRX721409 WBT721391:WBT721409 WLP721391:WLP721409 WVL721391:WVL721409 D786927:D786945 IZ786927:IZ786945 SV786927:SV786945 ACR786927:ACR786945 AMN786927:AMN786945 AWJ786927:AWJ786945 BGF786927:BGF786945 BQB786927:BQB786945 BZX786927:BZX786945 CJT786927:CJT786945 CTP786927:CTP786945 DDL786927:DDL786945 DNH786927:DNH786945 DXD786927:DXD786945 EGZ786927:EGZ786945 EQV786927:EQV786945 FAR786927:FAR786945 FKN786927:FKN786945 FUJ786927:FUJ786945 GEF786927:GEF786945 GOB786927:GOB786945 GXX786927:GXX786945 HHT786927:HHT786945 HRP786927:HRP786945 IBL786927:IBL786945 ILH786927:ILH786945 IVD786927:IVD786945 JEZ786927:JEZ786945 JOV786927:JOV786945 JYR786927:JYR786945 KIN786927:KIN786945 KSJ786927:KSJ786945 LCF786927:LCF786945 LMB786927:LMB786945 LVX786927:LVX786945 MFT786927:MFT786945 MPP786927:MPP786945 MZL786927:MZL786945 NJH786927:NJH786945 NTD786927:NTD786945 OCZ786927:OCZ786945 OMV786927:OMV786945 OWR786927:OWR786945 PGN786927:PGN786945 PQJ786927:PQJ786945 QAF786927:QAF786945 QKB786927:QKB786945 QTX786927:QTX786945 RDT786927:RDT786945 RNP786927:RNP786945 RXL786927:RXL786945 SHH786927:SHH786945 SRD786927:SRD786945 TAZ786927:TAZ786945 TKV786927:TKV786945 TUR786927:TUR786945 UEN786927:UEN786945 UOJ786927:UOJ786945 UYF786927:UYF786945 VIB786927:VIB786945 VRX786927:VRX786945 WBT786927:WBT786945 WLP786927:WLP786945 WVL786927:WVL786945 D852463:D852481 IZ852463:IZ852481 SV852463:SV852481 ACR852463:ACR852481 AMN852463:AMN852481 AWJ852463:AWJ852481 BGF852463:BGF852481 BQB852463:BQB852481 BZX852463:BZX852481 CJT852463:CJT852481 CTP852463:CTP852481 DDL852463:DDL852481 DNH852463:DNH852481 DXD852463:DXD852481 EGZ852463:EGZ852481 EQV852463:EQV852481 FAR852463:FAR852481 FKN852463:FKN852481 FUJ852463:FUJ852481 GEF852463:GEF852481 GOB852463:GOB852481 GXX852463:GXX852481 HHT852463:HHT852481 HRP852463:HRP852481 IBL852463:IBL852481 ILH852463:ILH852481 IVD852463:IVD852481 JEZ852463:JEZ852481 JOV852463:JOV852481 JYR852463:JYR852481 KIN852463:KIN852481 KSJ852463:KSJ852481 LCF852463:LCF852481 LMB852463:LMB852481 LVX852463:LVX852481 MFT852463:MFT852481 MPP852463:MPP852481 MZL852463:MZL852481 NJH852463:NJH852481 NTD852463:NTD852481 OCZ852463:OCZ852481 OMV852463:OMV852481 OWR852463:OWR852481 PGN852463:PGN852481 PQJ852463:PQJ852481 QAF852463:QAF852481 QKB852463:QKB852481 QTX852463:QTX852481 RDT852463:RDT852481 RNP852463:RNP852481 RXL852463:RXL852481 SHH852463:SHH852481 SRD852463:SRD852481 TAZ852463:TAZ852481 TKV852463:TKV852481 TUR852463:TUR852481 UEN852463:UEN852481 UOJ852463:UOJ852481 UYF852463:UYF852481 VIB852463:VIB852481 VRX852463:VRX852481 WBT852463:WBT852481 WLP852463:WLP852481 WVL852463:WVL852481 D917999:D918017 IZ917999:IZ918017 SV917999:SV918017 ACR917999:ACR918017 AMN917999:AMN918017 AWJ917999:AWJ918017 BGF917999:BGF918017 BQB917999:BQB918017 BZX917999:BZX918017 CJT917999:CJT918017 CTP917999:CTP918017 DDL917999:DDL918017 DNH917999:DNH918017 DXD917999:DXD918017 EGZ917999:EGZ918017 EQV917999:EQV918017 FAR917999:FAR918017 FKN917999:FKN918017 FUJ917999:FUJ918017 GEF917999:GEF918017 GOB917999:GOB918017 GXX917999:GXX918017 HHT917999:HHT918017 HRP917999:HRP918017 IBL917999:IBL918017 ILH917999:ILH918017 IVD917999:IVD918017 JEZ917999:JEZ918017 JOV917999:JOV918017 JYR917999:JYR918017 KIN917999:KIN918017 KSJ917999:KSJ918017 LCF917999:LCF918017 LMB917999:LMB918017 LVX917999:LVX918017 MFT917999:MFT918017 MPP917999:MPP918017 MZL917999:MZL918017 NJH917999:NJH918017 NTD917999:NTD918017 OCZ917999:OCZ918017 OMV917999:OMV918017 OWR917999:OWR918017 PGN917999:PGN918017 PQJ917999:PQJ918017 QAF917999:QAF918017 QKB917999:QKB918017 QTX917999:QTX918017 RDT917999:RDT918017 RNP917999:RNP918017 RXL917999:RXL918017 SHH917999:SHH918017 SRD917999:SRD918017 TAZ917999:TAZ918017 TKV917999:TKV918017 TUR917999:TUR918017 UEN917999:UEN918017 UOJ917999:UOJ918017 UYF917999:UYF918017 VIB917999:VIB918017 VRX917999:VRX918017 WBT917999:WBT918017 WLP917999:WLP918017 WVL917999:WVL918017 D983535:D983553 IZ983535:IZ983553 SV983535:SV983553 ACR983535:ACR983553 AMN983535:AMN983553 AWJ983535:AWJ983553 BGF983535:BGF983553 BQB983535:BQB983553 BZX983535:BZX983553 CJT983535:CJT983553 CTP983535:CTP983553 DDL983535:DDL983553 DNH983535:DNH983553 DXD983535:DXD983553 EGZ983535:EGZ983553 EQV983535:EQV983553 FAR983535:FAR983553 FKN983535:FKN983553 FUJ983535:FUJ983553 GEF983535:GEF983553 GOB983535:GOB983553 GXX983535:GXX983553 HHT983535:HHT983553 HRP983535:HRP983553 IBL983535:IBL983553 ILH983535:ILH983553 IVD983535:IVD983553 JEZ983535:JEZ983553 JOV983535:JOV983553 JYR983535:JYR983553 KIN983535:KIN983553 KSJ983535:KSJ983553 LCF983535:LCF983553 LMB983535:LMB983553 LVX983535:LVX983553 MFT983535:MFT983553 MPP983535:MPP983553 MZL983535:MZL983553 NJH983535:NJH983553 NTD983535:NTD983553 OCZ983535:OCZ983553 OMV983535:OMV983553 OWR983535:OWR983553 PGN983535:PGN983553 PQJ983535:PQJ983553 QAF983535:QAF983553 QKB983535:QKB983553 QTX983535:QTX983553 RDT983535:RDT983553 RNP983535:RNP983553 RXL983535:RXL983553 SHH983535:SHH983553 SRD983535:SRD983553 TAZ983535:TAZ983553 TKV983535:TKV983553 TUR983535:TUR983553 UEN983535:UEN983553 UOJ983535:UOJ983553 UYF983535:UYF983553 VIB983535:VIB983553 VRX983535:VRX983553 WBT983535:WBT983553 WLP983535:WLP983553 WVL983535:WVL983553 D535:D546 IZ535:IZ546 SV535:SV546 ACR535:ACR546 AMN535:AMN546 AWJ535:AWJ546 BGF535:BGF546 BQB535:BQB546 BZX535:BZX546 CJT535:CJT546 CTP535:CTP546 DDL535:DDL546 DNH535:DNH546 DXD535:DXD546 EGZ535:EGZ546 EQV535:EQV546 FAR535:FAR546 FKN535:FKN546 FUJ535:FUJ546 GEF535:GEF546 GOB535:GOB546 GXX535:GXX546 HHT535:HHT546 HRP535:HRP546 IBL535:IBL546 ILH535:ILH546 IVD535:IVD546 JEZ535:JEZ546 JOV535:JOV546 JYR535:JYR546 KIN535:KIN546 KSJ535:KSJ546 LCF535:LCF546 LMB535:LMB546 LVX535:LVX546 MFT535:MFT546 MPP535:MPP546 MZL535:MZL546 NJH535:NJH546 NTD535:NTD546 OCZ535:OCZ546 OMV535:OMV546 OWR535:OWR546 PGN535:PGN546 PQJ535:PQJ546 QAF535:QAF546 QKB535:QKB546 QTX535:QTX546 RDT535:RDT546 RNP535:RNP546 RXL535:RXL546 SHH535:SHH546 SRD535:SRD546 TAZ535:TAZ546 TKV535:TKV546 TUR535:TUR546 UEN535:UEN546 UOJ535:UOJ546 UYF535:UYF546 VIB535:VIB546 VRX535:VRX546 WBT535:WBT546 WLP535:WLP546 WVL535:WVL546 D66071:D66082 IZ66071:IZ66082 SV66071:SV66082 ACR66071:ACR66082 AMN66071:AMN66082 AWJ66071:AWJ66082 BGF66071:BGF66082 BQB66071:BQB66082 BZX66071:BZX66082 CJT66071:CJT66082 CTP66071:CTP66082 DDL66071:DDL66082 DNH66071:DNH66082 DXD66071:DXD66082 EGZ66071:EGZ66082 EQV66071:EQV66082 FAR66071:FAR66082 FKN66071:FKN66082 FUJ66071:FUJ66082 GEF66071:GEF66082 GOB66071:GOB66082 GXX66071:GXX66082 HHT66071:HHT66082 HRP66071:HRP66082 IBL66071:IBL66082 ILH66071:ILH66082 IVD66071:IVD66082 JEZ66071:JEZ66082 JOV66071:JOV66082 JYR66071:JYR66082 KIN66071:KIN66082 KSJ66071:KSJ66082 LCF66071:LCF66082 LMB66071:LMB66082 LVX66071:LVX66082 MFT66071:MFT66082 MPP66071:MPP66082 MZL66071:MZL66082 NJH66071:NJH66082 NTD66071:NTD66082 OCZ66071:OCZ66082 OMV66071:OMV66082 OWR66071:OWR66082 PGN66071:PGN66082 PQJ66071:PQJ66082 QAF66071:QAF66082 QKB66071:QKB66082 QTX66071:QTX66082 RDT66071:RDT66082 RNP66071:RNP66082 RXL66071:RXL66082 SHH66071:SHH66082 SRD66071:SRD66082 TAZ66071:TAZ66082 TKV66071:TKV66082 TUR66071:TUR66082 UEN66071:UEN66082 UOJ66071:UOJ66082 UYF66071:UYF66082 VIB66071:VIB66082 VRX66071:VRX66082 WBT66071:WBT66082 WLP66071:WLP66082 WVL66071:WVL66082 D131607:D131618 IZ131607:IZ131618 SV131607:SV131618 ACR131607:ACR131618 AMN131607:AMN131618 AWJ131607:AWJ131618 BGF131607:BGF131618 BQB131607:BQB131618 BZX131607:BZX131618 CJT131607:CJT131618 CTP131607:CTP131618 DDL131607:DDL131618 DNH131607:DNH131618 DXD131607:DXD131618 EGZ131607:EGZ131618 EQV131607:EQV131618 FAR131607:FAR131618 FKN131607:FKN131618 FUJ131607:FUJ131618 GEF131607:GEF131618 GOB131607:GOB131618 GXX131607:GXX131618 HHT131607:HHT131618 HRP131607:HRP131618 IBL131607:IBL131618 ILH131607:ILH131618 IVD131607:IVD131618 JEZ131607:JEZ131618 JOV131607:JOV131618 JYR131607:JYR131618 KIN131607:KIN131618 KSJ131607:KSJ131618 LCF131607:LCF131618 LMB131607:LMB131618 LVX131607:LVX131618 MFT131607:MFT131618 MPP131607:MPP131618 MZL131607:MZL131618 NJH131607:NJH131618 NTD131607:NTD131618 OCZ131607:OCZ131618 OMV131607:OMV131618 OWR131607:OWR131618 PGN131607:PGN131618 PQJ131607:PQJ131618 QAF131607:QAF131618 QKB131607:QKB131618 QTX131607:QTX131618 RDT131607:RDT131618 RNP131607:RNP131618 RXL131607:RXL131618 SHH131607:SHH131618 SRD131607:SRD131618 TAZ131607:TAZ131618 TKV131607:TKV131618 TUR131607:TUR131618 UEN131607:UEN131618 UOJ131607:UOJ131618 UYF131607:UYF131618 VIB131607:VIB131618 VRX131607:VRX131618 WBT131607:WBT131618 WLP131607:WLP131618 WVL131607:WVL131618 D197143:D197154 IZ197143:IZ197154 SV197143:SV197154 ACR197143:ACR197154 AMN197143:AMN197154 AWJ197143:AWJ197154 BGF197143:BGF197154 BQB197143:BQB197154 BZX197143:BZX197154 CJT197143:CJT197154 CTP197143:CTP197154 DDL197143:DDL197154 DNH197143:DNH197154 DXD197143:DXD197154 EGZ197143:EGZ197154 EQV197143:EQV197154 FAR197143:FAR197154 FKN197143:FKN197154 FUJ197143:FUJ197154 GEF197143:GEF197154 GOB197143:GOB197154 GXX197143:GXX197154 HHT197143:HHT197154 HRP197143:HRP197154 IBL197143:IBL197154 ILH197143:ILH197154 IVD197143:IVD197154 JEZ197143:JEZ197154 JOV197143:JOV197154 JYR197143:JYR197154 KIN197143:KIN197154 KSJ197143:KSJ197154 LCF197143:LCF197154 LMB197143:LMB197154 LVX197143:LVX197154 MFT197143:MFT197154 MPP197143:MPP197154 MZL197143:MZL197154 NJH197143:NJH197154 NTD197143:NTD197154 OCZ197143:OCZ197154 OMV197143:OMV197154 OWR197143:OWR197154 PGN197143:PGN197154 PQJ197143:PQJ197154 QAF197143:QAF197154 QKB197143:QKB197154 QTX197143:QTX197154 RDT197143:RDT197154 RNP197143:RNP197154 RXL197143:RXL197154 SHH197143:SHH197154 SRD197143:SRD197154 TAZ197143:TAZ197154 TKV197143:TKV197154 TUR197143:TUR197154 UEN197143:UEN197154 UOJ197143:UOJ197154 UYF197143:UYF197154 VIB197143:VIB197154 VRX197143:VRX197154 WBT197143:WBT197154 WLP197143:WLP197154 WVL197143:WVL197154 D262679:D262690 IZ262679:IZ262690 SV262679:SV262690 ACR262679:ACR262690 AMN262679:AMN262690 AWJ262679:AWJ262690 BGF262679:BGF262690 BQB262679:BQB262690 BZX262679:BZX262690 CJT262679:CJT262690 CTP262679:CTP262690 DDL262679:DDL262690 DNH262679:DNH262690 DXD262679:DXD262690 EGZ262679:EGZ262690 EQV262679:EQV262690 FAR262679:FAR262690 FKN262679:FKN262690 FUJ262679:FUJ262690 GEF262679:GEF262690 GOB262679:GOB262690 GXX262679:GXX262690 HHT262679:HHT262690 HRP262679:HRP262690 IBL262679:IBL262690 ILH262679:ILH262690 IVD262679:IVD262690 JEZ262679:JEZ262690 JOV262679:JOV262690 JYR262679:JYR262690 KIN262679:KIN262690 KSJ262679:KSJ262690 LCF262679:LCF262690 LMB262679:LMB262690 LVX262679:LVX262690 MFT262679:MFT262690 MPP262679:MPP262690 MZL262679:MZL262690 NJH262679:NJH262690 NTD262679:NTD262690 OCZ262679:OCZ262690 OMV262679:OMV262690 OWR262679:OWR262690 PGN262679:PGN262690 PQJ262679:PQJ262690 QAF262679:QAF262690 QKB262679:QKB262690 QTX262679:QTX262690 RDT262679:RDT262690 RNP262679:RNP262690 RXL262679:RXL262690 SHH262679:SHH262690 SRD262679:SRD262690 TAZ262679:TAZ262690 TKV262679:TKV262690 TUR262679:TUR262690 UEN262679:UEN262690 UOJ262679:UOJ262690 UYF262679:UYF262690 VIB262679:VIB262690 VRX262679:VRX262690 WBT262679:WBT262690 WLP262679:WLP262690 WVL262679:WVL262690 D328215:D328226 IZ328215:IZ328226 SV328215:SV328226 ACR328215:ACR328226 AMN328215:AMN328226 AWJ328215:AWJ328226 BGF328215:BGF328226 BQB328215:BQB328226 BZX328215:BZX328226 CJT328215:CJT328226 CTP328215:CTP328226 DDL328215:DDL328226 DNH328215:DNH328226 DXD328215:DXD328226 EGZ328215:EGZ328226 EQV328215:EQV328226 FAR328215:FAR328226 FKN328215:FKN328226 FUJ328215:FUJ328226 GEF328215:GEF328226 GOB328215:GOB328226 GXX328215:GXX328226 HHT328215:HHT328226 HRP328215:HRP328226 IBL328215:IBL328226 ILH328215:ILH328226 IVD328215:IVD328226 JEZ328215:JEZ328226 JOV328215:JOV328226 JYR328215:JYR328226 KIN328215:KIN328226 KSJ328215:KSJ328226 LCF328215:LCF328226 LMB328215:LMB328226 LVX328215:LVX328226 MFT328215:MFT328226 MPP328215:MPP328226 MZL328215:MZL328226 NJH328215:NJH328226 NTD328215:NTD328226 OCZ328215:OCZ328226 OMV328215:OMV328226 OWR328215:OWR328226 PGN328215:PGN328226 PQJ328215:PQJ328226 QAF328215:QAF328226 QKB328215:QKB328226 QTX328215:QTX328226 RDT328215:RDT328226 RNP328215:RNP328226 RXL328215:RXL328226 SHH328215:SHH328226 SRD328215:SRD328226 TAZ328215:TAZ328226 TKV328215:TKV328226 TUR328215:TUR328226 UEN328215:UEN328226 UOJ328215:UOJ328226 UYF328215:UYF328226 VIB328215:VIB328226 VRX328215:VRX328226 WBT328215:WBT328226 WLP328215:WLP328226 WVL328215:WVL328226 D393751:D393762 IZ393751:IZ393762 SV393751:SV393762 ACR393751:ACR393762 AMN393751:AMN393762 AWJ393751:AWJ393762 BGF393751:BGF393762 BQB393751:BQB393762 BZX393751:BZX393762 CJT393751:CJT393762 CTP393751:CTP393762 DDL393751:DDL393762 DNH393751:DNH393762 DXD393751:DXD393762 EGZ393751:EGZ393762 EQV393751:EQV393762 FAR393751:FAR393762 FKN393751:FKN393762 FUJ393751:FUJ393762 GEF393751:GEF393762 GOB393751:GOB393762 GXX393751:GXX393762 HHT393751:HHT393762 HRP393751:HRP393762 IBL393751:IBL393762 ILH393751:ILH393762 IVD393751:IVD393762 JEZ393751:JEZ393762 JOV393751:JOV393762 JYR393751:JYR393762 KIN393751:KIN393762 KSJ393751:KSJ393762 LCF393751:LCF393762 LMB393751:LMB393762 LVX393751:LVX393762 MFT393751:MFT393762 MPP393751:MPP393762 MZL393751:MZL393762 NJH393751:NJH393762 NTD393751:NTD393762 OCZ393751:OCZ393762 OMV393751:OMV393762 OWR393751:OWR393762 PGN393751:PGN393762 PQJ393751:PQJ393762 QAF393751:QAF393762 QKB393751:QKB393762 QTX393751:QTX393762 RDT393751:RDT393762 RNP393751:RNP393762 RXL393751:RXL393762 SHH393751:SHH393762 SRD393751:SRD393762 TAZ393751:TAZ393762 TKV393751:TKV393762 TUR393751:TUR393762 UEN393751:UEN393762 UOJ393751:UOJ393762 UYF393751:UYF393762 VIB393751:VIB393762 VRX393751:VRX393762 WBT393751:WBT393762 WLP393751:WLP393762 WVL393751:WVL393762 D459287:D459298 IZ459287:IZ459298 SV459287:SV459298 ACR459287:ACR459298 AMN459287:AMN459298 AWJ459287:AWJ459298 BGF459287:BGF459298 BQB459287:BQB459298 BZX459287:BZX459298 CJT459287:CJT459298 CTP459287:CTP459298 DDL459287:DDL459298 DNH459287:DNH459298 DXD459287:DXD459298 EGZ459287:EGZ459298 EQV459287:EQV459298 FAR459287:FAR459298 FKN459287:FKN459298 FUJ459287:FUJ459298 GEF459287:GEF459298 GOB459287:GOB459298 GXX459287:GXX459298 HHT459287:HHT459298 HRP459287:HRP459298 IBL459287:IBL459298 ILH459287:ILH459298 IVD459287:IVD459298 JEZ459287:JEZ459298 JOV459287:JOV459298 JYR459287:JYR459298 KIN459287:KIN459298 KSJ459287:KSJ459298 LCF459287:LCF459298 LMB459287:LMB459298 LVX459287:LVX459298 MFT459287:MFT459298 MPP459287:MPP459298 MZL459287:MZL459298 NJH459287:NJH459298 NTD459287:NTD459298 OCZ459287:OCZ459298 OMV459287:OMV459298 OWR459287:OWR459298 PGN459287:PGN459298 PQJ459287:PQJ459298 QAF459287:QAF459298 QKB459287:QKB459298 QTX459287:QTX459298 RDT459287:RDT459298 RNP459287:RNP459298 RXL459287:RXL459298 SHH459287:SHH459298 SRD459287:SRD459298 TAZ459287:TAZ459298 TKV459287:TKV459298 TUR459287:TUR459298 UEN459287:UEN459298 UOJ459287:UOJ459298 UYF459287:UYF459298 VIB459287:VIB459298 VRX459287:VRX459298 WBT459287:WBT459298 WLP459287:WLP459298 WVL459287:WVL459298 D524823:D524834 IZ524823:IZ524834 SV524823:SV524834 ACR524823:ACR524834 AMN524823:AMN524834 AWJ524823:AWJ524834 BGF524823:BGF524834 BQB524823:BQB524834 BZX524823:BZX524834 CJT524823:CJT524834 CTP524823:CTP524834 DDL524823:DDL524834 DNH524823:DNH524834 DXD524823:DXD524834 EGZ524823:EGZ524834 EQV524823:EQV524834 FAR524823:FAR524834 FKN524823:FKN524834 FUJ524823:FUJ524834 GEF524823:GEF524834 GOB524823:GOB524834 GXX524823:GXX524834 HHT524823:HHT524834 HRP524823:HRP524834 IBL524823:IBL524834 ILH524823:ILH524834 IVD524823:IVD524834 JEZ524823:JEZ524834 JOV524823:JOV524834 JYR524823:JYR524834 KIN524823:KIN524834 KSJ524823:KSJ524834 LCF524823:LCF524834 LMB524823:LMB524834 LVX524823:LVX524834 MFT524823:MFT524834 MPP524823:MPP524834 MZL524823:MZL524834 NJH524823:NJH524834 NTD524823:NTD524834 OCZ524823:OCZ524834 OMV524823:OMV524834 OWR524823:OWR524834 PGN524823:PGN524834 PQJ524823:PQJ524834 QAF524823:QAF524834 QKB524823:QKB524834 QTX524823:QTX524834 RDT524823:RDT524834 RNP524823:RNP524834 RXL524823:RXL524834 SHH524823:SHH524834 SRD524823:SRD524834 TAZ524823:TAZ524834 TKV524823:TKV524834 TUR524823:TUR524834 UEN524823:UEN524834 UOJ524823:UOJ524834 UYF524823:UYF524834 VIB524823:VIB524834 VRX524823:VRX524834 WBT524823:WBT524834 WLP524823:WLP524834 WVL524823:WVL524834 D590359:D590370 IZ590359:IZ590370 SV590359:SV590370 ACR590359:ACR590370 AMN590359:AMN590370 AWJ590359:AWJ590370 BGF590359:BGF590370 BQB590359:BQB590370 BZX590359:BZX590370 CJT590359:CJT590370 CTP590359:CTP590370 DDL590359:DDL590370 DNH590359:DNH590370 DXD590359:DXD590370 EGZ590359:EGZ590370 EQV590359:EQV590370 FAR590359:FAR590370 FKN590359:FKN590370 FUJ590359:FUJ590370 GEF590359:GEF590370 GOB590359:GOB590370 GXX590359:GXX590370 HHT590359:HHT590370 HRP590359:HRP590370 IBL590359:IBL590370 ILH590359:ILH590370 IVD590359:IVD590370 JEZ590359:JEZ590370 JOV590359:JOV590370 JYR590359:JYR590370 KIN590359:KIN590370 KSJ590359:KSJ590370 LCF590359:LCF590370 LMB590359:LMB590370 LVX590359:LVX590370 MFT590359:MFT590370 MPP590359:MPP590370 MZL590359:MZL590370 NJH590359:NJH590370 NTD590359:NTD590370 OCZ590359:OCZ590370 OMV590359:OMV590370 OWR590359:OWR590370 PGN590359:PGN590370 PQJ590359:PQJ590370 QAF590359:QAF590370 QKB590359:QKB590370 QTX590359:QTX590370 RDT590359:RDT590370 RNP590359:RNP590370 RXL590359:RXL590370 SHH590359:SHH590370 SRD590359:SRD590370 TAZ590359:TAZ590370 TKV590359:TKV590370 TUR590359:TUR590370 UEN590359:UEN590370 UOJ590359:UOJ590370 UYF590359:UYF590370 VIB590359:VIB590370 VRX590359:VRX590370 WBT590359:WBT590370 WLP590359:WLP590370 WVL590359:WVL590370 D655895:D655906 IZ655895:IZ655906 SV655895:SV655906 ACR655895:ACR655906 AMN655895:AMN655906 AWJ655895:AWJ655906 BGF655895:BGF655906 BQB655895:BQB655906 BZX655895:BZX655906 CJT655895:CJT655906 CTP655895:CTP655906 DDL655895:DDL655906 DNH655895:DNH655906 DXD655895:DXD655906 EGZ655895:EGZ655906 EQV655895:EQV655906 FAR655895:FAR655906 FKN655895:FKN655906 FUJ655895:FUJ655906 GEF655895:GEF655906 GOB655895:GOB655906 GXX655895:GXX655906 HHT655895:HHT655906 HRP655895:HRP655906 IBL655895:IBL655906 ILH655895:ILH655906 IVD655895:IVD655906 JEZ655895:JEZ655906 JOV655895:JOV655906 JYR655895:JYR655906 KIN655895:KIN655906 KSJ655895:KSJ655906 LCF655895:LCF655906 LMB655895:LMB655906 LVX655895:LVX655906 MFT655895:MFT655906 MPP655895:MPP655906 MZL655895:MZL655906 NJH655895:NJH655906 NTD655895:NTD655906 OCZ655895:OCZ655906 OMV655895:OMV655906 OWR655895:OWR655906 PGN655895:PGN655906 PQJ655895:PQJ655906 QAF655895:QAF655906 QKB655895:QKB655906 QTX655895:QTX655906 RDT655895:RDT655906 RNP655895:RNP655906 RXL655895:RXL655906 SHH655895:SHH655906 SRD655895:SRD655906 TAZ655895:TAZ655906 TKV655895:TKV655906 TUR655895:TUR655906 UEN655895:UEN655906 UOJ655895:UOJ655906 UYF655895:UYF655906 VIB655895:VIB655906 VRX655895:VRX655906 WBT655895:WBT655906 WLP655895:WLP655906 WVL655895:WVL655906 D721431:D721442 IZ721431:IZ721442 SV721431:SV721442 ACR721431:ACR721442 AMN721431:AMN721442 AWJ721431:AWJ721442 BGF721431:BGF721442 BQB721431:BQB721442 BZX721431:BZX721442 CJT721431:CJT721442 CTP721431:CTP721442 DDL721431:DDL721442 DNH721431:DNH721442 DXD721431:DXD721442 EGZ721431:EGZ721442 EQV721431:EQV721442 FAR721431:FAR721442 FKN721431:FKN721442 FUJ721431:FUJ721442 GEF721431:GEF721442 GOB721431:GOB721442 GXX721431:GXX721442 HHT721431:HHT721442 HRP721431:HRP721442 IBL721431:IBL721442 ILH721431:ILH721442 IVD721431:IVD721442 JEZ721431:JEZ721442 JOV721431:JOV721442 JYR721431:JYR721442 KIN721431:KIN721442 KSJ721431:KSJ721442 LCF721431:LCF721442 LMB721431:LMB721442 LVX721431:LVX721442 MFT721431:MFT721442 MPP721431:MPP721442 MZL721431:MZL721442 NJH721431:NJH721442 NTD721431:NTD721442 OCZ721431:OCZ721442 OMV721431:OMV721442 OWR721431:OWR721442 PGN721431:PGN721442 PQJ721431:PQJ721442 QAF721431:QAF721442 QKB721431:QKB721442 QTX721431:QTX721442 RDT721431:RDT721442 RNP721431:RNP721442 RXL721431:RXL721442 SHH721431:SHH721442 SRD721431:SRD721442 TAZ721431:TAZ721442 TKV721431:TKV721442 TUR721431:TUR721442 UEN721431:UEN721442 UOJ721431:UOJ721442 UYF721431:UYF721442 VIB721431:VIB721442 VRX721431:VRX721442 WBT721431:WBT721442 WLP721431:WLP721442 WVL721431:WVL721442 D786967:D786978 IZ786967:IZ786978 SV786967:SV786978 ACR786967:ACR786978 AMN786967:AMN786978 AWJ786967:AWJ786978 BGF786967:BGF786978 BQB786967:BQB786978 BZX786967:BZX786978 CJT786967:CJT786978 CTP786967:CTP786978 DDL786967:DDL786978 DNH786967:DNH786978 DXD786967:DXD786978 EGZ786967:EGZ786978 EQV786967:EQV786978 FAR786967:FAR786978 FKN786967:FKN786978 FUJ786967:FUJ786978 GEF786967:GEF786978 GOB786967:GOB786978 GXX786967:GXX786978 HHT786967:HHT786978 HRP786967:HRP786978 IBL786967:IBL786978 ILH786967:ILH786978 IVD786967:IVD786978 JEZ786967:JEZ786978 JOV786967:JOV786978 JYR786967:JYR786978 KIN786967:KIN786978 KSJ786967:KSJ786978 LCF786967:LCF786978 LMB786967:LMB786978 LVX786967:LVX786978 MFT786967:MFT786978 MPP786967:MPP786978 MZL786967:MZL786978 NJH786967:NJH786978 NTD786967:NTD786978 OCZ786967:OCZ786978 OMV786967:OMV786978 OWR786967:OWR786978 PGN786967:PGN786978 PQJ786967:PQJ786978 QAF786967:QAF786978 QKB786967:QKB786978 QTX786967:QTX786978 RDT786967:RDT786978 RNP786967:RNP786978 RXL786967:RXL786978 SHH786967:SHH786978 SRD786967:SRD786978 TAZ786967:TAZ786978 TKV786967:TKV786978 TUR786967:TUR786978 UEN786967:UEN786978 UOJ786967:UOJ786978 UYF786967:UYF786978 VIB786967:VIB786978 VRX786967:VRX786978 WBT786967:WBT786978 WLP786967:WLP786978 WVL786967:WVL786978 D852503:D852514 IZ852503:IZ852514 SV852503:SV852514 ACR852503:ACR852514 AMN852503:AMN852514 AWJ852503:AWJ852514 BGF852503:BGF852514 BQB852503:BQB852514 BZX852503:BZX852514 CJT852503:CJT852514 CTP852503:CTP852514 DDL852503:DDL852514 DNH852503:DNH852514 DXD852503:DXD852514 EGZ852503:EGZ852514 EQV852503:EQV852514 FAR852503:FAR852514 FKN852503:FKN852514 FUJ852503:FUJ852514 GEF852503:GEF852514 GOB852503:GOB852514 GXX852503:GXX852514 HHT852503:HHT852514 HRP852503:HRP852514 IBL852503:IBL852514 ILH852503:ILH852514 IVD852503:IVD852514 JEZ852503:JEZ852514 JOV852503:JOV852514 JYR852503:JYR852514 KIN852503:KIN852514 KSJ852503:KSJ852514 LCF852503:LCF852514 LMB852503:LMB852514 LVX852503:LVX852514 MFT852503:MFT852514 MPP852503:MPP852514 MZL852503:MZL852514 NJH852503:NJH852514 NTD852503:NTD852514 OCZ852503:OCZ852514 OMV852503:OMV852514 OWR852503:OWR852514 PGN852503:PGN852514 PQJ852503:PQJ852514 QAF852503:QAF852514 QKB852503:QKB852514 QTX852503:QTX852514 RDT852503:RDT852514 RNP852503:RNP852514 RXL852503:RXL852514 SHH852503:SHH852514 SRD852503:SRD852514 TAZ852503:TAZ852514 TKV852503:TKV852514 TUR852503:TUR852514 UEN852503:UEN852514 UOJ852503:UOJ852514 UYF852503:UYF852514 VIB852503:VIB852514 VRX852503:VRX852514 WBT852503:WBT852514 WLP852503:WLP852514 WVL852503:WVL852514 D918039:D918050 IZ918039:IZ918050 SV918039:SV918050 ACR918039:ACR918050 AMN918039:AMN918050 AWJ918039:AWJ918050 BGF918039:BGF918050 BQB918039:BQB918050 BZX918039:BZX918050 CJT918039:CJT918050 CTP918039:CTP918050 DDL918039:DDL918050 DNH918039:DNH918050 DXD918039:DXD918050 EGZ918039:EGZ918050 EQV918039:EQV918050 FAR918039:FAR918050 FKN918039:FKN918050 FUJ918039:FUJ918050 GEF918039:GEF918050 GOB918039:GOB918050 GXX918039:GXX918050 HHT918039:HHT918050 HRP918039:HRP918050 IBL918039:IBL918050 ILH918039:ILH918050 IVD918039:IVD918050 JEZ918039:JEZ918050 JOV918039:JOV918050 JYR918039:JYR918050 KIN918039:KIN918050 KSJ918039:KSJ918050 LCF918039:LCF918050 LMB918039:LMB918050 LVX918039:LVX918050 MFT918039:MFT918050 MPP918039:MPP918050 MZL918039:MZL918050 NJH918039:NJH918050 NTD918039:NTD918050 OCZ918039:OCZ918050 OMV918039:OMV918050 OWR918039:OWR918050 PGN918039:PGN918050 PQJ918039:PQJ918050 QAF918039:QAF918050 QKB918039:QKB918050 QTX918039:QTX918050 RDT918039:RDT918050 RNP918039:RNP918050 RXL918039:RXL918050 SHH918039:SHH918050 SRD918039:SRD918050 TAZ918039:TAZ918050 TKV918039:TKV918050 TUR918039:TUR918050 UEN918039:UEN918050 UOJ918039:UOJ918050 UYF918039:UYF918050 VIB918039:VIB918050 VRX918039:VRX918050 WBT918039:WBT918050 WLP918039:WLP918050 WVL918039:WVL918050 D983575:D983586 IZ983575:IZ983586 SV983575:SV983586 ACR983575:ACR983586 AMN983575:AMN983586 AWJ983575:AWJ983586 BGF983575:BGF983586 BQB983575:BQB983586 BZX983575:BZX983586 CJT983575:CJT983586 CTP983575:CTP983586 DDL983575:DDL983586 DNH983575:DNH983586 DXD983575:DXD983586 EGZ983575:EGZ983586 EQV983575:EQV983586 FAR983575:FAR983586 FKN983575:FKN983586 FUJ983575:FUJ983586 GEF983575:GEF983586 GOB983575:GOB983586 GXX983575:GXX983586 HHT983575:HHT983586 HRP983575:HRP983586 IBL983575:IBL983586 ILH983575:ILH983586 IVD983575:IVD983586 JEZ983575:JEZ983586 JOV983575:JOV983586 JYR983575:JYR983586 KIN983575:KIN983586 KSJ983575:KSJ983586 LCF983575:LCF983586 LMB983575:LMB983586 LVX983575:LVX983586 MFT983575:MFT983586 MPP983575:MPP983586 MZL983575:MZL983586 NJH983575:NJH983586 NTD983575:NTD983586 OCZ983575:OCZ983586 OMV983575:OMV983586 OWR983575:OWR983586 PGN983575:PGN983586 PQJ983575:PQJ983586 QAF983575:QAF983586 QKB983575:QKB983586 QTX983575:QTX983586 RDT983575:RDT983586 RNP983575:RNP983586 RXL983575:RXL983586 SHH983575:SHH983586 SRD983575:SRD983586 TAZ983575:TAZ983586 TKV983575:TKV983586 TUR983575:TUR983586 UEN983575:UEN983586 UOJ983575:UOJ983586 UYF983575:UYF983586 VIB983575:VIB983586 VRX983575:VRX983586 WBT983575:WBT983586 WLP983575:WLP983586 WVL983575:WVL983586</xm:sqref>
        </x14:dataValidation>
        <x14:dataValidation type="list" allowBlank="1" showInputMessage="1" showErrorMessage="1">
          <x14:formula1>
            <xm:f>Product_Category</xm:f>
          </x14:formula1>
          <xm:sqref>B49:B50 IX49:IX50 ST49:ST50 ACP49:ACP50 AML49:AML50 AWH49:AWH50 BGD49:BGD50 BPZ49:BPZ50 BZV49:BZV50 CJR49:CJR50 CTN49:CTN50 DDJ49:DDJ50 DNF49:DNF50 DXB49:DXB50 EGX49:EGX50 EQT49:EQT50 FAP49:FAP50 FKL49:FKL50 FUH49:FUH50 GED49:GED50 GNZ49:GNZ50 GXV49:GXV50 HHR49:HHR50 HRN49:HRN50 IBJ49:IBJ50 ILF49:ILF50 IVB49:IVB50 JEX49:JEX50 JOT49:JOT50 JYP49:JYP50 KIL49:KIL50 KSH49:KSH50 LCD49:LCD50 LLZ49:LLZ50 LVV49:LVV50 MFR49:MFR50 MPN49:MPN50 MZJ49:MZJ50 NJF49:NJF50 NTB49:NTB50 OCX49:OCX50 OMT49:OMT50 OWP49:OWP50 PGL49:PGL50 PQH49:PQH50 QAD49:QAD50 QJZ49:QJZ50 QTV49:QTV50 RDR49:RDR50 RNN49:RNN50 RXJ49:RXJ50 SHF49:SHF50 SRB49:SRB50 TAX49:TAX50 TKT49:TKT50 TUP49:TUP50 UEL49:UEL50 UOH49:UOH50 UYD49:UYD50 VHZ49:VHZ50 VRV49:VRV50 WBR49:WBR50 WLN49:WLN50 WVJ49:WVJ50 B65584:B65585 IX65584:IX65585 ST65584:ST65585 ACP65584:ACP65585 AML65584:AML65585 AWH65584:AWH65585 BGD65584:BGD65585 BPZ65584:BPZ65585 BZV65584:BZV65585 CJR65584:CJR65585 CTN65584:CTN65585 DDJ65584:DDJ65585 DNF65584:DNF65585 DXB65584:DXB65585 EGX65584:EGX65585 EQT65584:EQT65585 FAP65584:FAP65585 FKL65584:FKL65585 FUH65584:FUH65585 GED65584:GED65585 GNZ65584:GNZ65585 GXV65584:GXV65585 HHR65584:HHR65585 HRN65584:HRN65585 IBJ65584:IBJ65585 ILF65584:ILF65585 IVB65584:IVB65585 JEX65584:JEX65585 JOT65584:JOT65585 JYP65584:JYP65585 KIL65584:KIL65585 KSH65584:KSH65585 LCD65584:LCD65585 LLZ65584:LLZ65585 LVV65584:LVV65585 MFR65584:MFR65585 MPN65584:MPN65585 MZJ65584:MZJ65585 NJF65584:NJF65585 NTB65584:NTB65585 OCX65584:OCX65585 OMT65584:OMT65585 OWP65584:OWP65585 PGL65584:PGL65585 PQH65584:PQH65585 QAD65584:QAD65585 QJZ65584:QJZ65585 QTV65584:QTV65585 RDR65584:RDR65585 RNN65584:RNN65585 RXJ65584:RXJ65585 SHF65584:SHF65585 SRB65584:SRB65585 TAX65584:TAX65585 TKT65584:TKT65585 TUP65584:TUP65585 UEL65584:UEL65585 UOH65584:UOH65585 UYD65584:UYD65585 VHZ65584:VHZ65585 VRV65584:VRV65585 WBR65584:WBR65585 WLN65584:WLN65585 WVJ65584:WVJ65585 B131120:B131121 IX131120:IX131121 ST131120:ST131121 ACP131120:ACP131121 AML131120:AML131121 AWH131120:AWH131121 BGD131120:BGD131121 BPZ131120:BPZ131121 BZV131120:BZV131121 CJR131120:CJR131121 CTN131120:CTN131121 DDJ131120:DDJ131121 DNF131120:DNF131121 DXB131120:DXB131121 EGX131120:EGX131121 EQT131120:EQT131121 FAP131120:FAP131121 FKL131120:FKL131121 FUH131120:FUH131121 GED131120:GED131121 GNZ131120:GNZ131121 GXV131120:GXV131121 HHR131120:HHR131121 HRN131120:HRN131121 IBJ131120:IBJ131121 ILF131120:ILF131121 IVB131120:IVB131121 JEX131120:JEX131121 JOT131120:JOT131121 JYP131120:JYP131121 KIL131120:KIL131121 KSH131120:KSH131121 LCD131120:LCD131121 LLZ131120:LLZ131121 LVV131120:LVV131121 MFR131120:MFR131121 MPN131120:MPN131121 MZJ131120:MZJ131121 NJF131120:NJF131121 NTB131120:NTB131121 OCX131120:OCX131121 OMT131120:OMT131121 OWP131120:OWP131121 PGL131120:PGL131121 PQH131120:PQH131121 QAD131120:QAD131121 QJZ131120:QJZ131121 QTV131120:QTV131121 RDR131120:RDR131121 RNN131120:RNN131121 RXJ131120:RXJ131121 SHF131120:SHF131121 SRB131120:SRB131121 TAX131120:TAX131121 TKT131120:TKT131121 TUP131120:TUP131121 UEL131120:UEL131121 UOH131120:UOH131121 UYD131120:UYD131121 VHZ131120:VHZ131121 VRV131120:VRV131121 WBR131120:WBR131121 WLN131120:WLN131121 WVJ131120:WVJ131121 B196656:B196657 IX196656:IX196657 ST196656:ST196657 ACP196656:ACP196657 AML196656:AML196657 AWH196656:AWH196657 BGD196656:BGD196657 BPZ196656:BPZ196657 BZV196656:BZV196657 CJR196656:CJR196657 CTN196656:CTN196657 DDJ196656:DDJ196657 DNF196656:DNF196657 DXB196656:DXB196657 EGX196656:EGX196657 EQT196656:EQT196657 FAP196656:FAP196657 FKL196656:FKL196657 FUH196656:FUH196657 GED196656:GED196657 GNZ196656:GNZ196657 GXV196656:GXV196657 HHR196656:HHR196657 HRN196656:HRN196657 IBJ196656:IBJ196657 ILF196656:ILF196657 IVB196656:IVB196657 JEX196656:JEX196657 JOT196656:JOT196657 JYP196656:JYP196657 KIL196656:KIL196657 KSH196656:KSH196657 LCD196656:LCD196657 LLZ196656:LLZ196657 LVV196656:LVV196657 MFR196656:MFR196657 MPN196656:MPN196657 MZJ196656:MZJ196657 NJF196656:NJF196657 NTB196656:NTB196657 OCX196656:OCX196657 OMT196656:OMT196657 OWP196656:OWP196657 PGL196656:PGL196657 PQH196656:PQH196657 QAD196656:QAD196657 QJZ196656:QJZ196657 QTV196656:QTV196657 RDR196656:RDR196657 RNN196656:RNN196657 RXJ196656:RXJ196657 SHF196656:SHF196657 SRB196656:SRB196657 TAX196656:TAX196657 TKT196656:TKT196657 TUP196656:TUP196657 UEL196656:UEL196657 UOH196656:UOH196657 UYD196656:UYD196657 VHZ196656:VHZ196657 VRV196656:VRV196657 WBR196656:WBR196657 WLN196656:WLN196657 WVJ196656:WVJ196657 B262192:B262193 IX262192:IX262193 ST262192:ST262193 ACP262192:ACP262193 AML262192:AML262193 AWH262192:AWH262193 BGD262192:BGD262193 BPZ262192:BPZ262193 BZV262192:BZV262193 CJR262192:CJR262193 CTN262192:CTN262193 DDJ262192:DDJ262193 DNF262192:DNF262193 DXB262192:DXB262193 EGX262192:EGX262193 EQT262192:EQT262193 FAP262192:FAP262193 FKL262192:FKL262193 FUH262192:FUH262193 GED262192:GED262193 GNZ262192:GNZ262193 GXV262192:GXV262193 HHR262192:HHR262193 HRN262192:HRN262193 IBJ262192:IBJ262193 ILF262192:ILF262193 IVB262192:IVB262193 JEX262192:JEX262193 JOT262192:JOT262193 JYP262192:JYP262193 KIL262192:KIL262193 KSH262192:KSH262193 LCD262192:LCD262193 LLZ262192:LLZ262193 LVV262192:LVV262193 MFR262192:MFR262193 MPN262192:MPN262193 MZJ262192:MZJ262193 NJF262192:NJF262193 NTB262192:NTB262193 OCX262192:OCX262193 OMT262192:OMT262193 OWP262192:OWP262193 PGL262192:PGL262193 PQH262192:PQH262193 QAD262192:QAD262193 QJZ262192:QJZ262193 QTV262192:QTV262193 RDR262192:RDR262193 RNN262192:RNN262193 RXJ262192:RXJ262193 SHF262192:SHF262193 SRB262192:SRB262193 TAX262192:TAX262193 TKT262192:TKT262193 TUP262192:TUP262193 UEL262192:UEL262193 UOH262192:UOH262193 UYD262192:UYD262193 VHZ262192:VHZ262193 VRV262192:VRV262193 WBR262192:WBR262193 WLN262192:WLN262193 WVJ262192:WVJ262193 B327728:B327729 IX327728:IX327729 ST327728:ST327729 ACP327728:ACP327729 AML327728:AML327729 AWH327728:AWH327729 BGD327728:BGD327729 BPZ327728:BPZ327729 BZV327728:BZV327729 CJR327728:CJR327729 CTN327728:CTN327729 DDJ327728:DDJ327729 DNF327728:DNF327729 DXB327728:DXB327729 EGX327728:EGX327729 EQT327728:EQT327729 FAP327728:FAP327729 FKL327728:FKL327729 FUH327728:FUH327729 GED327728:GED327729 GNZ327728:GNZ327729 GXV327728:GXV327729 HHR327728:HHR327729 HRN327728:HRN327729 IBJ327728:IBJ327729 ILF327728:ILF327729 IVB327728:IVB327729 JEX327728:JEX327729 JOT327728:JOT327729 JYP327728:JYP327729 KIL327728:KIL327729 KSH327728:KSH327729 LCD327728:LCD327729 LLZ327728:LLZ327729 LVV327728:LVV327729 MFR327728:MFR327729 MPN327728:MPN327729 MZJ327728:MZJ327729 NJF327728:NJF327729 NTB327728:NTB327729 OCX327728:OCX327729 OMT327728:OMT327729 OWP327728:OWP327729 PGL327728:PGL327729 PQH327728:PQH327729 QAD327728:QAD327729 QJZ327728:QJZ327729 QTV327728:QTV327729 RDR327728:RDR327729 RNN327728:RNN327729 RXJ327728:RXJ327729 SHF327728:SHF327729 SRB327728:SRB327729 TAX327728:TAX327729 TKT327728:TKT327729 TUP327728:TUP327729 UEL327728:UEL327729 UOH327728:UOH327729 UYD327728:UYD327729 VHZ327728:VHZ327729 VRV327728:VRV327729 WBR327728:WBR327729 WLN327728:WLN327729 WVJ327728:WVJ327729 B393264:B393265 IX393264:IX393265 ST393264:ST393265 ACP393264:ACP393265 AML393264:AML393265 AWH393264:AWH393265 BGD393264:BGD393265 BPZ393264:BPZ393265 BZV393264:BZV393265 CJR393264:CJR393265 CTN393264:CTN393265 DDJ393264:DDJ393265 DNF393264:DNF393265 DXB393264:DXB393265 EGX393264:EGX393265 EQT393264:EQT393265 FAP393264:FAP393265 FKL393264:FKL393265 FUH393264:FUH393265 GED393264:GED393265 GNZ393264:GNZ393265 GXV393264:GXV393265 HHR393264:HHR393265 HRN393264:HRN393265 IBJ393264:IBJ393265 ILF393264:ILF393265 IVB393264:IVB393265 JEX393264:JEX393265 JOT393264:JOT393265 JYP393264:JYP393265 KIL393264:KIL393265 KSH393264:KSH393265 LCD393264:LCD393265 LLZ393264:LLZ393265 LVV393264:LVV393265 MFR393264:MFR393265 MPN393264:MPN393265 MZJ393264:MZJ393265 NJF393264:NJF393265 NTB393264:NTB393265 OCX393264:OCX393265 OMT393264:OMT393265 OWP393264:OWP393265 PGL393264:PGL393265 PQH393264:PQH393265 QAD393264:QAD393265 QJZ393264:QJZ393265 QTV393264:QTV393265 RDR393264:RDR393265 RNN393264:RNN393265 RXJ393264:RXJ393265 SHF393264:SHF393265 SRB393264:SRB393265 TAX393264:TAX393265 TKT393264:TKT393265 TUP393264:TUP393265 UEL393264:UEL393265 UOH393264:UOH393265 UYD393264:UYD393265 VHZ393264:VHZ393265 VRV393264:VRV393265 WBR393264:WBR393265 WLN393264:WLN393265 WVJ393264:WVJ393265 B458800:B458801 IX458800:IX458801 ST458800:ST458801 ACP458800:ACP458801 AML458800:AML458801 AWH458800:AWH458801 BGD458800:BGD458801 BPZ458800:BPZ458801 BZV458800:BZV458801 CJR458800:CJR458801 CTN458800:CTN458801 DDJ458800:DDJ458801 DNF458800:DNF458801 DXB458800:DXB458801 EGX458800:EGX458801 EQT458800:EQT458801 FAP458800:FAP458801 FKL458800:FKL458801 FUH458800:FUH458801 GED458800:GED458801 GNZ458800:GNZ458801 GXV458800:GXV458801 HHR458800:HHR458801 HRN458800:HRN458801 IBJ458800:IBJ458801 ILF458800:ILF458801 IVB458800:IVB458801 JEX458800:JEX458801 JOT458800:JOT458801 JYP458800:JYP458801 KIL458800:KIL458801 KSH458800:KSH458801 LCD458800:LCD458801 LLZ458800:LLZ458801 LVV458800:LVV458801 MFR458800:MFR458801 MPN458800:MPN458801 MZJ458800:MZJ458801 NJF458800:NJF458801 NTB458800:NTB458801 OCX458800:OCX458801 OMT458800:OMT458801 OWP458800:OWP458801 PGL458800:PGL458801 PQH458800:PQH458801 QAD458800:QAD458801 QJZ458800:QJZ458801 QTV458800:QTV458801 RDR458800:RDR458801 RNN458800:RNN458801 RXJ458800:RXJ458801 SHF458800:SHF458801 SRB458800:SRB458801 TAX458800:TAX458801 TKT458800:TKT458801 TUP458800:TUP458801 UEL458800:UEL458801 UOH458800:UOH458801 UYD458800:UYD458801 VHZ458800:VHZ458801 VRV458800:VRV458801 WBR458800:WBR458801 WLN458800:WLN458801 WVJ458800:WVJ458801 B524336:B524337 IX524336:IX524337 ST524336:ST524337 ACP524336:ACP524337 AML524336:AML524337 AWH524336:AWH524337 BGD524336:BGD524337 BPZ524336:BPZ524337 BZV524336:BZV524337 CJR524336:CJR524337 CTN524336:CTN524337 DDJ524336:DDJ524337 DNF524336:DNF524337 DXB524336:DXB524337 EGX524336:EGX524337 EQT524336:EQT524337 FAP524336:FAP524337 FKL524336:FKL524337 FUH524336:FUH524337 GED524336:GED524337 GNZ524336:GNZ524337 GXV524336:GXV524337 HHR524336:HHR524337 HRN524336:HRN524337 IBJ524336:IBJ524337 ILF524336:ILF524337 IVB524336:IVB524337 JEX524336:JEX524337 JOT524336:JOT524337 JYP524336:JYP524337 KIL524336:KIL524337 KSH524336:KSH524337 LCD524336:LCD524337 LLZ524336:LLZ524337 LVV524336:LVV524337 MFR524336:MFR524337 MPN524336:MPN524337 MZJ524336:MZJ524337 NJF524336:NJF524337 NTB524336:NTB524337 OCX524336:OCX524337 OMT524336:OMT524337 OWP524336:OWP524337 PGL524336:PGL524337 PQH524336:PQH524337 QAD524336:QAD524337 QJZ524336:QJZ524337 QTV524336:QTV524337 RDR524336:RDR524337 RNN524336:RNN524337 RXJ524336:RXJ524337 SHF524336:SHF524337 SRB524336:SRB524337 TAX524336:TAX524337 TKT524336:TKT524337 TUP524336:TUP524337 UEL524336:UEL524337 UOH524336:UOH524337 UYD524336:UYD524337 VHZ524336:VHZ524337 VRV524336:VRV524337 WBR524336:WBR524337 WLN524336:WLN524337 WVJ524336:WVJ524337 B589872:B589873 IX589872:IX589873 ST589872:ST589873 ACP589872:ACP589873 AML589872:AML589873 AWH589872:AWH589873 BGD589872:BGD589873 BPZ589872:BPZ589873 BZV589872:BZV589873 CJR589872:CJR589873 CTN589872:CTN589873 DDJ589872:DDJ589873 DNF589872:DNF589873 DXB589872:DXB589873 EGX589872:EGX589873 EQT589872:EQT589873 FAP589872:FAP589873 FKL589872:FKL589873 FUH589872:FUH589873 GED589872:GED589873 GNZ589872:GNZ589873 GXV589872:GXV589873 HHR589872:HHR589873 HRN589872:HRN589873 IBJ589872:IBJ589873 ILF589872:ILF589873 IVB589872:IVB589873 JEX589872:JEX589873 JOT589872:JOT589873 JYP589872:JYP589873 KIL589872:KIL589873 KSH589872:KSH589873 LCD589872:LCD589873 LLZ589872:LLZ589873 LVV589872:LVV589873 MFR589872:MFR589873 MPN589872:MPN589873 MZJ589872:MZJ589873 NJF589872:NJF589873 NTB589872:NTB589873 OCX589872:OCX589873 OMT589872:OMT589873 OWP589872:OWP589873 PGL589872:PGL589873 PQH589872:PQH589873 QAD589872:QAD589873 QJZ589872:QJZ589873 QTV589872:QTV589873 RDR589872:RDR589873 RNN589872:RNN589873 RXJ589872:RXJ589873 SHF589872:SHF589873 SRB589872:SRB589873 TAX589872:TAX589873 TKT589872:TKT589873 TUP589872:TUP589873 UEL589872:UEL589873 UOH589872:UOH589873 UYD589872:UYD589873 VHZ589872:VHZ589873 VRV589872:VRV589873 WBR589872:WBR589873 WLN589872:WLN589873 WVJ589872:WVJ589873 B655408:B655409 IX655408:IX655409 ST655408:ST655409 ACP655408:ACP655409 AML655408:AML655409 AWH655408:AWH655409 BGD655408:BGD655409 BPZ655408:BPZ655409 BZV655408:BZV655409 CJR655408:CJR655409 CTN655408:CTN655409 DDJ655408:DDJ655409 DNF655408:DNF655409 DXB655408:DXB655409 EGX655408:EGX655409 EQT655408:EQT655409 FAP655408:FAP655409 FKL655408:FKL655409 FUH655408:FUH655409 GED655408:GED655409 GNZ655408:GNZ655409 GXV655408:GXV655409 HHR655408:HHR655409 HRN655408:HRN655409 IBJ655408:IBJ655409 ILF655408:ILF655409 IVB655408:IVB655409 JEX655408:JEX655409 JOT655408:JOT655409 JYP655408:JYP655409 KIL655408:KIL655409 KSH655408:KSH655409 LCD655408:LCD655409 LLZ655408:LLZ655409 LVV655408:LVV655409 MFR655408:MFR655409 MPN655408:MPN655409 MZJ655408:MZJ655409 NJF655408:NJF655409 NTB655408:NTB655409 OCX655408:OCX655409 OMT655408:OMT655409 OWP655408:OWP655409 PGL655408:PGL655409 PQH655408:PQH655409 QAD655408:QAD655409 QJZ655408:QJZ655409 QTV655408:QTV655409 RDR655408:RDR655409 RNN655408:RNN655409 RXJ655408:RXJ655409 SHF655408:SHF655409 SRB655408:SRB655409 TAX655408:TAX655409 TKT655408:TKT655409 TUP655408:TUP655409 UEL655408:UEL655409 UOH655408:UOH655409 UYD655408:UYD655409 VHZ655408:VHZ655409 VRV655408:VRV655409 WBR655408:WBR655409 WLN655408:WLN655409 WVJ655408:WVJ655409 B720944:B720945 IX720944:IX720945 ST720944:ST720945 ACP720944:ACP720945 AML720944:AML720945 AWH720944:AWH720945 BGD720944:BGD720945 BPZ720944:BPZ720945 BZV720944:BZV720945 CJR720944:CJR720945 CTN720944:CTN720945 DDJ720944:DDJ720945 DNF720944:DNF720945 DXB720944:DXB720945 EGX720944:EGX720945 EQT720944:EQT720945 FAP720944:FAP720945 FKL720944:FKL720945 FUH720944:FUH720945 GED720944:GED720945 GNZ720944:GNZ720945 GXV720944:GXV720945 HHR720944:HHR720945 HRN720944:HRN720945 IBJ720944:IBJ720945 ILF720944:ILF720945 IVB720944:IVB720945 JEX720944:JEX720945 JOT720944:JOT720945 JYP720944:JYP720945 KIL720944:KIL720945 KSH720944:KSH720945 LCD720944:LCD720945 LLZ720944:LLZ720945 LVV720944:LVV720945 MFR720944:MFR720945 MPN720944:MPN720945 MZJ720944:MZJ720945 NJF720944:NJF720945 NTB720944:NTB720945 OCX720944:OCX720945 OMT720944:OMT720945 OWP720944:OWP720945 PGL720944:PGL720945 PQH720944:PQH720945 QAD720944:QAD720945 QJZ720944:QJZ720945 QTV720944:QTV720945 RDR720944:RDR720945 RNN720944:RNN720945 RXJ720944:RXJ720945 SHF720944:SHF720945 SRB720944:SRB720945 TAX720944:TAX720945 TKT720944:TKT720945 TUP720944:TUP720945 UEL720944:UEL720945 UOH720944:UOH720945 UYD720944:UYD720945 VHZ720944:VHZ720945 VRV720944:VRV720945 WBR720944:WBR720945 WLN720944:WLN720945 WVJ720944:WVJ720945 B786480:B786481 IX786480:IX786481 ST786480:ST786481 ACP786480:ACP786481 AML786480:AML786481 AWH786480:AWH786481 BGD786480:BGD786481 BPZ786480:BPZ786481 BZV786480:BZV786481 CJR786480:CJR786481 CTN786480:CTN786481 DDJ786480:DDJ786481 DNF786480:DNF786481 DXB786480:DXB786481 EGX786480:EGX786481 EQT786480:EQT786481 FAP786480:FAP786481 FKL786480:FKL786481 FUH786480:FUH786481 GED786480:GED786481 GNZ786480:GNZ786481 GXV786480:GXV786481 HHR786480:HHR786481 HRN786480:HRN786481 IBJ786480:IBJ786481 ILF786480:ILF786481 IVB786480:IVB786481 JEX786480:JEX786481 JOT786480:JOT786481 JYP786480:JYP786481 KIL786480:KIL786481 KSH786480:KSH786481 LCD786480:LCD786481 LLZ786480:LLZ786481 LVV786480:LVV786481 MFR786480:MFR786481 MPN786480:MPN786481 MZJ786480:MZJ786481 NJF786480:NJF786481 NTB786480:NTB786481 OCX786480:OCX786481 OMT786480:OMT786481 OWP786480:OWP786481 PGL786480:PGL786481 PQH786480:PQH786481 QAD786480:QAD786481 QJZ786480:QJZ786481 QTV786480:QTV786481 RDR786480:RDR786481 RNN786480:RNN786481 RXJ786480:RXJ786481 SHF786480:SHF786481 SRB786480:SRB786481 TAX786480:TAX786481 TKT786480:TKT786481 TUP786480:TUP786481 UEL786480:UEL786481 UOH786480:UOH786481 UYD786480:UYD786481 VHZ786480:VHZ786481 VRV786480:VRV786481 WBR786480:WBR786481 WLN786480:WLN786481 WVJ786480:WVJ786481 B852016:B852017 IX852016:IX852017 ST852016:ST852017 ACP852016:ACP852017 AML852016:AML852017 AWH852016:AWH852017 BGD852016:BGD852017 BPZ852016:BPZ852017 BZV852016:BZV852017 CJR852016:CJR852017 CTN852016:CTN852017 DDJ852016:DDJ852017 DNF852016:DNF852017 DXB852016:DXB852017 EGX852016:EGX852017 EQT852016:EQT852017 FAP852016:FAP852017 FKL852016:FKL852017 FUH852016:FUH852017 GED852016:GED852017 GNZ852016:GNZ852017 GXV852016:GXV852017 HHR852016:HHR852017 HRN852016:HRN852017 IBJ852016:IBJ852017 ILF852016:ILF852017 IVB852016:IVB852017 JEX852016:JEX852017 JOT852016:JOT852017 JYP852016:JYP852017 KIL852016:KIL852017 KSH852016:KSH852017 LCD852016:LCD852017 LLZ852016:LLZ852017 LVV852016:LVV852017 MFR852016:MFR852017 MPN852016:MPN852017 MZJ852016:MZJ852017 NJF852016:NJF852017 NTB852016:NTB852017 OCX852016:OCX852017 OMT852016:OMT852017 OWP852016:OWP852017 PGL852016:PGL852017 PQH852016:PQH852017 QAD852016:QAD852017 QJZ852016:QJZ852017 QTV852016:QTV852017 RDR852016:RDR852017 RNN852016:RNN852017 RXJ852016:RXJ852017 SHF852016:SHF852017 SRB852016:SRB852017 TAX852016:TAX852017 TKT852016:TKT852017 TUP852016:TUP852017 UEL852016:UEL852017 UOH852016:UOH852017 UYD852016:UYD852017 VHZ852016:VHZ852017 VRV852016:VRV852017 WBR852016:WBR852017 WLN852016:WLN852017 WVJ852016:WVJ852017 B917552:B917553 IX917552:IX917553 ST917552:ST917553 ACP917552:ACP917553 AML917552:AML917553 AWH917552:AWH917553 BGD917552:BGD917553 BPZ917552:BPZ917553 BZV917552:BZV917553 CJR917552:CJR917553 CTN917552:CTN917553 DDJ917552:DDJ917553 DNF917552:DNF917553 DXB917552:DXB917553 EGX917552:EGX917553 EQT917552:EQT917553 FAP917552:FAP917553 FKL917552:FKL917553 FUH917552:FUH917553 GED917552:GED917553 GNZ917552:GNZ917553 GXV917552:GXV917553 HHR917552:HHR917553 HRN917552:HRN917553 IBJ917552:IBJ917553 ILF917552:ILF917553 IVB917552:IVB917553 JEX917552:JEX917553 JOT917552:JOT917553 JYP917552:JYP917553 KIL917552:KIL917553 KSH917552:KSH917553 LCD917552:LCD917553 LLZ917552:LLZ917553 LVV917552:LVV917553 MFR917552:MFR917553 MPN917552:MPN917553 MZJ917552:MZJ917553 NJF917552:NJF917553 NTB917552:NTB917553 OCX917552:OCX917553 OMT917552:OMT917553 OWP917552:OWP917553 PGL917552:PGL917553 PQH917552:PQH917553 QAD917552:QAD917553 QJZ917552:QJZ917553 QTV917552:QTV917553 RDR917552:RDR917553 RNN917552:RNN917553 RXJ917552:RXJ917553 SHF917552:SHF917553 SRB917552:SRB917553 TAX917552:TAX917553 TKT917552:TKT917553 TUP917552:TUP917553 UEL917552:UEL917553 UOH917552:UOH917553 UYD917552:UYD917553 VHZ917552:VHZ917553 VRV917552:VRV917553 WBR917552:WBR917553 WLN917552:WLN917553 WVJ917552:WVJ917553 B983088:B983089 IX983088:IX983089 ST983088:ST983089 ACP983088:ACP983089 AML983088:AML983089 AWH983088:AWH983089 BGD983088:BGD983089 BPZ983088:BPZ983089 BZV983088:BZV983089 CJR983088:CJR983089 CTN983088:CTN983089 DDJ983088:DDJ983089 DNF983088:DNF983089 DXB983088:DXB983089 EGX983088:EGX983089 EQT983088:EQT983089 FAP983088:FAP983089 FKL983088:FKL983089 FUH983088:FUH983089 GED983088:GED983089 GNZ983088:GNZ983089 GXV983088:GXV983089 HHR983088:HHR983089 HRN983088:HRN983089 IBJ983088:IBJ983089 ILF983088:ILF983089 IVB983088:IVB983089 JEX983088:JEX983089 JOT983088:JOT983089 JYP983088:JYP983089 KIL983088:KIL983089 KSH983088:KSH983089 LCD983088:LCD983089 LLZ983088:LLZ983089 LVV983088:LVV983089 MFR983088:MFR983089 MPN983088:MPN983089 MZJ983088:MZJ983089 NJF983088:NJF983089 NTB983088:NTB983089 OCX983088:OCX983089 OMT983088:OMT983089 OWP983088:OWP983089 PGL983088:PGL983089 PQH983088:PQH983089 QAD983088:QAD983089 QJZ983088:QJZ983089 QTV983088:QTV983089 RDR983088:RDR983089 RNN983088:RNN983089 RXJ983088:RXJ983089 SHF983088:SHF983089 SRB983088:SRB983089 TAX983088:TAX983089 TKT983088:TKT983089 TUP983088:TUP983089 UEL983088:UEL983089 UOH983088:UOH983089 UYD983088:UYD983089 VHZ983088:VHZ983089 VRV983088:VRV983089 WBR983088:WBR983089 WLN983088:WLN983089 WVJ983088:WVJ983089 B28:B29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B521:B527 IX521:IX527 ST521:ST527 ACP521:ACP527 AML521:AML527 AWH521:AWH527 BGD521:BGD527 BPZ521:BPZ527 BZV521:BZV527 CJR521:CJR527 CTN521:CTN527 DDJ521:DDJ527 DNF521:DNF527 DXB521:DXB527 EGX521:EGX527 EQT521:EQT527 FAP521:FAP527 FKL521:FKL527 FUH521:FUH527 GED521:GED527 GNZ521:GNZ527 GXV521:GXV527 HHR521:HHR527 HRN521:HRN527 IBJ521:IBJ527 ILF521:ILF527 IVB521:IVB527 JEX521:JEX527 JOT521:JOT527 JYP521:JYP527 KIL521:KIL527 KSH521:KSH527 LCD521:LCD527 LLZ521:LLZ527 LVV521:LVV527 MFR521:MFR527 MPN521:MPN527 MZJ521:MZJ527 NJF521:NJF527 NTB521:NTB527 OCX521:OCX527 OMT521:OMT527 OWP521:OWP527 PGL521:PGL527 PQH521:PQH527 QAD521:QAD527 QJZ521:QJZ527 QTV521:QTV527 RDR521:RDR527 RNN521:RNN527 RXJ521:RXJ527 SHF521:SHF527 SRB521:SRB527 TAX521:TAX527 TKT521:TKT527 TUP521:TUP527 UEL521:UEL527 UOH521:UOH527 UYD521:UYD527 VHZ521:VHZ527 VRV521:VRV527 WBR521:WBR527 WLN521:WLN527 WVJ521:WVJ527 B66057:B66063 IX66057:IX66063 ST66057:ST66063 ACP66057:ACP66063 AML66057:AML66063 AWH66057:AWH66063 BGD66057:BGD66063 BPZ66057:BPZ66063 BZV66057:BZV66063 CJR66057:CJR66063 CTN66057:CTN66063 DDJ66057:DDJ66063 DNF66057:DNF66063 DXB66057:DXB66063 EGX66057:EGX66063 EQT66057:EQT66063 FAP66057:FAP66063 FKL66057:FKL66063 FUH66057:FUH66063 GED66057:GED66063 GNZ66057:GNZ66063 GXV66057:GXV66063 HHR66057:HHR66063 HRN66057:HRN66063 IBJ66057:IBJ66063 ILF66057:ILF66063 IVB66057:IVB66063 JEX66057:JEX66063 JOT66057:JOT66063 JYP66057:JYP66063 KIL66057:KIL66063 KSH66057:KSH66063 LCD66057:LCD66063 LLZ66057:LLZ66063 LVV66057:LVV66063 MFR66057:MFR66063 MPN66057:MPN66063 MZJ66057:MZJ66063 NJF66057:NJF66063 NTB66057:NTB66063 OCX66057:OCX66063 OMT66057:OMT66063 OWP66057:OWP66063 PGL66057:PGL66063 PQH66057:PQH66063 QAD66057:QAD66063 QJZ66057:QJZ66063 QTV66057:QTV66063 RDR66057:RDR66063 RNN66057:RNN66063 RXJ66057:RXJ66063 SHF66057:SHF66063 SRB66057:SRB66063 TAX66057:TAX66063 TKT66057:TKT66063 TUP66057:TUP66063 UEL66057:UEL66063 UOH66057:UOH66063 UYD66057:UYD66063 VHZ66057:VHZ66063 VRV66057:VRV66063 WBR66057:WBR66063 WLN66057:WLN66063 WVJ66057:WVJ66063 B131593:B131599 IX131593:IX131599 ST131593:ST131599 ACP131593:ACP131599 AML131593:AML131599 AWH131593:AWH131599 BGD131593:BGD131599 BPZ131593:BPZ131599 BZV131593:BZV131599 CJR131593:CJR131599 CTN131593:CTN131599 DDJ131593:DDJ131599 DNF131593:DNF131599 DXB131593:DXB131599 EGX131593:EGX131599 EQT131593:EQT131599 FAP131593:FAP131599 FKL131593:FKL131599 FUH131593:FUH131599 GED131593:GED131599 GNZ131593:GNZ131599 GXV131593:GXV131599 HHR131593:HHR131599 HRN131593:HRN131599 IBJ131593:IBJ131599 ILF131593:ILF131599 IVB131593:IVB131599 JEX131593:JEX131599 JOT131593:JOT131599 JYP131593:JYP131599 KIL131593:KIL131599 KSH131593:KSH131599 LCD131593:LCD131599 LLZ131593:LLZ131599 LVV131593:LVV131599 MFR131593:MFR131599 MPN131593:MPN131599 MZJ131593:MZJ131599 NJF131593:NJF131599 NTB131593:NTB131599 OCX131593:OCX131599 OMT131593:OMT131599 OWP131593:OWP131599 PGL131593:PGL131599 PQH131593:PQH131599 QAD131593:QAD131599 QJZ131593:QJZ131599 QTV131593:QTV131599 RDR131593:RDR131599 RNN131593:RNN131599 RXJ131593:RXJ131599 SHF131593:SHF131599 SRB131593:SRB131599 TAX131593:TAX131599 TKT131593:TKT131599 TUP131593:TUP131599 UEL131593:UEL131599 UOH131593:UOH131599 UYD131593:UYD131599 VHZ131593:VHZ131599 VRV131593:VRV131599 WBR131593:WBR131599 WLN131593:WLN131599 WVJ131593:WVJ131599 B197129:B197135 IX197129:IX197135 ST197129:ST197135 ACP197129:ACP197135 AML197129:AML197135 AWH197129:AWH197135 BGD197129:BGD197135 BPZ197129:BPZ197135 BZV197129:BZV197135 CJR197129:CJR197135 CTN197129:CTN197135 DDJ197129:DDJ197135 DNF197129:DNF197135 DXB197129:DXB197135 EGX197129:EGX197135 EQT197129:EQT197135 FAP197129:FAP197135 FKL197129:FKL197135 FUH197129:FUH197135 GED197129:GED197135 GNZ197129:GNZ197135 GXV197129:GXV197135 HHR197129:HHR197135 HRN197129:HRN197135 IBJ197129:IBJ197135 ILF197129:ILF197135 IVB197129:IVB197135 JEX197129:JEX197135 JOT197129:JOT197135 JYP197129:JYP197135 KIL197129:KIL197135 KSH197129:KSH197135 LCD197129:LCD197135 LLZ197129:LLZ197135 LVV197129:LVV197135 MFR197129:MFR197135 MPN197129:MPN197135 MZJ197129:MZJ197135 NJF197129:NJF197135 NTB197129:NTB197135 OCX197129:OCX197135 OMT197129:OMT197135 OWP197129:OWP197135 PGL197129:PGL197135 PQH197129:PQH197135 QAD197129:QAD197135 QJZ197129:QJZ197135 QTV197129:QTV197135 RDR197129:RDR197135 RNN197129:RNN197135 RXJ197129:RXJ197135 SHF197129:SHF197135 SRB197129:SRB197135 TAX197129:TAX197135 TKT197129:TKT197135 TUP197129:TUP197135 UEL197129:UEL197135 UOH197129:UOH197135 UYD197129:UYD197135 VHZ197129:VHZ197135 VRV197129:VRV197135 WBR197129:WBR197135 WLN197129:WLN197135 WVJ197129:WVJ197135 B262665:B262671 IX262665:IX262671 ST262665:ST262671 ACP262665:ACP262671 AML262665:AML262671 AWH262665:AWH262671 BGD262665:BGD262671 BPZ262665:BPZ262671 BZV262665:BZV262671 CJR262665:CJR262671 CTN262665:CTN262671 DDJ262665:DDJ262671 DNF262665:DNF262671 DXB262665:DXB262671 EGX262665:EGX262671 EQT262665:EQT262671 FAP262665:FAP262671 FKL262665:FKL262671 FUH262665:FUH262671 GED262665:GED262671 GNZ262665:GNZ262671 GXV262665:GXV262671 HHR262665:HHR262671 HRN262665:HRN262671 IBJ262665:IBJ262671 ILF262665:ILF262671 IVB262665:IVB262671 JEX262665:JEX262671 JOT262665:JOT262671 JYP262665:JYP262671 KIL262665:KIL262671 KSH262665:KSH262671 LCD262665:LCD262671 LLZ262665:LLZ262671 LVV262665:LVV262671 MFR262665:MFR262671 MPN262665:MPN262671 MZJ262665:MZJ262671 NJF262665:NJF262671 NTB262665:NTB262671 OCX262665:OCX262671 OMT262665:OMT262671 OWP262665:OWP262671 PGL262665:PGL262671 PQH262665:PQH262671 QAD262665:QAD262671 QJZ262665:QJZ262671 QTV262665:QTV262671 RDR262665:RDR262671 RNN262665:RNN262671 RXJ262665:RXJ262671 SHF262665:SHF262671 SRB262665:SRB262671 TAX262665:TAX262671 TKT262665:TKT262671 TUP262665:TUP262671 UEL262665:UEL262671 UOH262665:UOH262671 UYD262665:UYD262671 VHZ262665:VHZ262671 VRV262665:VRV262671 WBR262665:WBR262671 WLN262665:WLN262671 WVJ262665:WVJ262671 B328201:B328207 IX328201:IX328207 ST328201:ST328207 ACP328201:ACP328207 AML328201:AML328207 AWH328201:AWH328207 BGD328201:BGD328207 BPZ328201:BPZ328207 BZV328201:BZV328207 CJR328201:CJR328207 CTN328201:CTN328207 DDJ328201:DDJ328207 DNF328201:DNF328207 DXB328201:DXB328207 EGX328201:EGX328207 EQT328201:EQT328207 FAP328201:FAP328207 FKL328201:FKL328207 FUH328201:FUH328207 GED328201:GED328207 GNZ328201:GNZ328207 GXV328201:GXV328207 HHR328201:HHR328207 HRN328201:HRN328207 IBJ328201:IBJ328207 ILF328201:ILF328207 IVB328201:IVB328207 JEX328201:JEX328207 JOT328201:JOT328207 JYP328201:JYP328207 KIL328201:KIL328207 KSH328201:KSH328207 LCD328201:LCD328207 LLZ328201:LLZ328207 LVV328201:LVV328207 MFR328201:MFR328207 MPN328201:MPN328207 MZJ328201:MZJ328207 NJF328201:NJF328207 NTB328201:NTB328207 OCX328201:OCX328207 OMT328201:OMT328207 OWP328201:OWP328207 PGL328201:PGL328207 PQH328201:PQH328207 QAD328201:QAD328207 QJZ328201:QJZ328207 QTV328201:QTV328207 RDR328201:RDR328207 RNN328201:RNN328207 RXJ328201:RXJ328207 SHF328201:SHF328207 SRB328201:SRB328207 TAX328201:TAX328207 TKT328201:TKT328207 TUP328201:TUP328207 UEL328201:UEL328207 UOH328201:UOH328207 UYD328201:UYD328207 VHZ328201:VHZ328207 VRV328201:VRV328207 WBR328201:WBR328207 WLN328201:WLN328207 WVJ328201:WVJ328207 B393737:B393743 IX393737:IX393743 ST393737:ST393743 ACP393737:ACP393743 AML393737:AML393743 AWH393737:AWH393743 BGD393737:BGD393743 BPZ393737:BPZ393743 BZV393737:BZV393743 CJR393737:CJR393743 CTN393737:CTN393743 DDJ393737:DDJ393743 DNF393737:DNF393743 DXB393737:DXB393743 EGX393737:EGX393743 EQT393737:EQT393743 FAP393737:FAP393743 FKL393737:FKL393743 FUH393737:FUH393743 GED393737:GED393743 GNZ393737:GNZ393743 GXV393737:GXV393743 HHR393737:HHR393743 HRN393737:HRN393743 IBJ393737:IBJ393743 ILF393737:ILF393743 IVB393737:IVB393743 JEX393737:JEX393743 JOT393737:JOT393743 JYP393737:JYP393743 KIL393737:KIL393743 KSH393737:KSH393743 LCD393737:LCD393743 LLZ393737:LLZ393743 LVV393737:LVV393743 MFR393737:MFR393743 MPN393737:MPN393743 MZJ393737:MZJ393743 NJF393737:NJF393743 NTB393737:NTB393743 OCX393737:OCX393743 OMT393737:OMT393743 OWP393737:OWP393743 PGL393737:PGL393743 PQH393737:PQH393743 QAD393737:QAD393743 QJZ393737:QJZ393743 QTV393737:QTV393743 RDR393737:RDR393743 RNN393737:RNN393743 RXJ393737:RXJ393743 SHF393737:SHF393743 SRB393737:SRB393743 TAX393737:TAX393743 TKT393737:TKT393743 TUP393737:TUP393743 UEL393737:UEL393743 UOH393737:UOH393743 UYD393737:UYD393743 VHZ393737:VHZ393743 VRV393737:VRV393743 WBR393737:WBR393743 WLN393737:WLN393743 WVJ393737:WVJ393743 B459273:B459279 IX459273:IX459279 ST459273:ST459279 ACP459273:ACP459279 AML459273:AML459279 AWH459273:AWH459279 BGD459273:BGD459279 BPZ459273:BPZ459279 BZV459273:BZV459279 CJR459273:CJR459279 CTN459273:CTN459279 DDJ459273:DDJ459279 DNF459273:DNF459279 DXB459273:DXB459279 EGX459273:EGX459279 EQT459273:EQT459279 FAP459273:FAP459279 FKL459273:FKL459279 FUH459273:FUH459279 GED459273:GED459279 GNZ459273:GNZ459279 GXV459273:GXV459279 HHR459273:HHR459279 HRN459273:HRN459279 IBJ459273:IBJ459279 ILF459273:ILF459279 IVB459273:IVB459279 JEX459273:JEX459279 JOT459273:JOT459279 JYP459273:JYP459279 KIL459273:KIL459279 KSH459273:KSH459279 LCD459273:LCD459279 LLZ459273:LLZ459279 LVV459273:LVV459279 MFR459273:MFR459279 MPN459273:MPN459279 MZJ459273:MZJ459279 NJF459273:NJF459279 NTB459273:NTB459279 OCX459273:OCX459279 OMT459273:OMT459279 OWP459273:OWP459279 PGL459273:PGL459279 PQH459273:PQH459279 QAD459273:QAD459279 QJZ459273:QJZ459279 QTV459273:QTV459279 RDR459273:RDR459279 RNN459273:RNN459279 RXJ459273:RXJ459279 SHF459273:SHF459279 SRB459273:SRB459279 TAX459273:TAX459279 TKT459273:TKT459279 TUP459273:TUP459279 UEL459273:UEL459279 UOH459273:UOH459279 UYD459273:UYD459279 VHZ459273:VHZ459279 VRV459273:VRV459279 WBR459273:WBR459279 WLN459273:WLN459279 WVJ459273:WVJ459279 B524809:B524815 IX524809:IX524815 ST524809:ST524815 ACP524809:ACP524815 AML524809:AML524815 AWH524809:AWH524815 BGD524809:BGD524815 BPZ524809:BPZ524815 BZV524809:BZV524815 CJR524809:CJR524815 CTN524809:CTN524815 DDJ524809:DDJ524815 DNF524809:DNF524815 DXB524809:DXB524815 EGX524809:EGX524815 EQT524809:EQT524815 FAP524809:FAP524815 FKL524809:FKL524815 FUH524809:FUH524815 GED524809:GED524815 GNZ524809:GNZ524815 GXV524809:GXV524815 HHR524809:HHR524815 HRN524809:HRN524815 IBJ524809:IBJ524815 ILF524809:ILF524815 IVB524809:IVB524815 JEX524809:JEX524815 JOT524809:JOT524815 JYP524809:JYP524815 KIL524809:KIL524815 KSH524809:KSH524815 LCD524809:LCD524815 LLZ524809:LLZ524815 LVV524809:LVV524815 MFR524809:MFR524815 MPN524809:MPN524815 MZJ524809:MZJ524815 NJF524809:NJF524815 NTB524809:NTB524815 OCX524809:OCX524815 OMT524809:OMT524815 OWP524809:OWP524815 PGL524809:PGL524815 PQH524809:PQH524815 QAD524809:QAD524815 QJZ524809:QJZ524815 QTV524809:QTV524815 RDR524809:RDR524815 RNN524809:RNN524815 RXJ524809:RXJ524815 SHF524809:SHF524815 SRB524809:SRB524815 TAX524809:TAX524815 TKT524809:TKT524815 TUP524809:TUP524815 UEL524809:UEL524815 UOH524809:UOH524815 UYD524809:UYD524815 VHZ524809:VHZ524815 VRV524809:VRV524815 WBR524809:WBR524815 WLN524809:WLN524815 WVJ524809:WVJ524815 B590345:B590351 IX590345:IX590351 ST590345:ST590351 ACP590345:ACP590351 AML590345:AML590351 AWH590345:AWH590351 BGD590345:BGD590351 BPZ590345:BPZ590351 BZV590345:BZV590351 CJR590345:CJR590351 CTN590345:CTN590351 DDJ590345:DDJ590351 DNF590345:DNF590351 DXB590345:DXB590351 EGX590345:EGX590351 EQT590345:EQT590351 FAP590345:FAP590351 FKL590345:FKL590351 FUH590345:FUH590351 GED590345:GED590351 GNZ590345:GNZ590351 GXV590345:GXV590351 HHR590345:HHR590351 HRN590345:HRN590351 IBJ590345:IBJ590351 ILF590345:ILF590351 IVB590345:IVB590351 JEX590345:JEX590351 JOT590345:JOT590351 JYP590345:JYP590351 KIL590345:KIL590351 KSH590345:KSH590351 LCD590345:LCD590351 LLZ590345:LLZ590351 LVV590345:LVV590351 MFR590345:MFR590351 MPN590345:MPN590351 MZJ590345:MZJ590351 NJF590345:NJF590351 NTB590345:NTB590351 OCX590345:OCX590351 OMT590345:OMT590351 OWP590345:OWP590351 PGL590345:PGL590351 PQH590345:PQH590351 QAD590345:QAD590351 QJZ590345:QJZ590351 QTV590345:QTV590351 RDR590345:RDR590351 RNN590345:RNN590351 RXJ590345:RXJ590351 SHF590345:SHF590351 SRB590345:SRB590351 TAX590345:TAX590351 TKT590345:TKT590351 TUP590345:TUP590351 UEL590345:UEL590351 UOH590345:UOH590351 UYD590345:UYD590351 VHZ590345:VHZ590351 VRV590345:VRV590351 WBR590345:WBR590351 WLN590345:WLN590351 WVJ590345:WVJ590351 B655881:B655887 IX655881:IX655887 ST655881:ST655887 ACP655881:ACP655887 AML655881:AML655887 AWH655881:AWH655887 BGD655881:BGD655887 BPZ655881:BPZ655887 BZV655881:BZV655887 CJR655881:CJR655887 CTN655881:CTN655887 DDJ655881:DDJ655887 DNF655881:DNF655887 DXB655881:DXB655887 EGX655881:EGX655887 EQT655881:EQT655887 FAP655881:FAP655887 FKL655881:FKL655887 FUH655881:FUH655887 GED655881:GED655887 GNZ655881:GNZ655887 GXV655881:GXV655887 HHR655881:HHR655887 HRN655881:HRN655887 IBJ655881:IBJ655887 ILF655881:ILF655887 IVB655881:IVB655887 JEX655881:JEX655887 JOT655881:JOT655887 JYP655881:JYP655887 KIL655881:KIL655887 KSH655881:KSH655887 LCD655881:LCD655887 LLZ655881:LLZ655887 LVV655881:LVV655887 MFR655881:MFR655887 MPN655881:MPN655887 MZJ655881:MZJ655887 NJF655881:NJF655887 NTB655881:NTB655887 OCX655881:OCX655887 OMT655881:OMT655887 OWP655881:OWP655887 PGL655881:PGL655887 PQH655881:PQH655887 QAD655881:QAD655887 QJZ655881:QJZ655887 QTV655881:QTV655887 RDR655881:RDR655887 RNN655881:RNN655887 RXJ655881:RXJ655887 SHF655881:SHF655887 SRB655881:SRB655887 TAX655881:TAX655887 TKT655881:TKT655887 TUP655881:TUP655887 UEL655881:UEL655887 UOH655881:UOH655887 UYD655881:UYD655887 VHZ655881:VHZ655887 VRV655881:VRV655887 WBR655881:WBR655887 WLN655881:WLN655887 WVJ655881:WVJ655887 B721417:B721423 IX721417:IX721423 ST721417:ST721423 ACP721417:ACP721423 AML721417:AML721423 AWH721417:AWH721423 BGD721417:BGD721423 BPZ721417:BPZ721423 BZV721417:BZV721423 CJR721417:CJR721423 CTN721417:CTN721423 DDJ721417:DDJ721423 DNF721417:DNF721423 DXB721417:DXB721423 EGX721417:EGX721423 EQT721417:EQT721423 FAP721417:FAP721423 FKL721417:FKL721423 FUH721417:FUH721423 GED721417:GED721423 GNZ721417:GNZ721423 GXV721417:GXV721423 HHR721417:HHR721423 HRN721417:HRN721423 IBJ721417:IBJ721423 ILF721417:ILF721423 IVB721417:IVB721423 JEX721417:JEX721423 JOT721417:JOT721423 JYP721417:JYP721423 KIL721417:KIL721423 KSH721417:KSH721423 LCD721417:LCD721423 LLZ721417:LLZ721423 LVV721417:LVV721423 MFR721417:MFR721423 MPN721417:MPN721423 MZJ721417:MZJ721423 NJF721417:NJF721423 NTB721417:NTB721423 OCX721417:OCX721423 OMT721417:OMT721423 OWP721417:OWP721423 PGL721417:PGL721423 PQH721417:PQH721423 QAD721417:QAD721423 QJZ721417:QJZ721423 QTV721417:QTV721423 RDR721417:RDR721423 RNN721417:RNN721423 RXJ721417:RXJ721423 SHF721417:SHF721423 SRB721417:SRB721423 TAX721417:TAX721423 TKT721417:TKT721423 TUP721417:TUP721423 UEL721417:UEL721423 UOH721417:UOH721423 UYD721417:UYD721423 VHZ721417:VHZ721423 VRV721417:VRV721423 WBR721417:WBR721423 WLN721417:WLN721423 WVJ721417:WVJ721423 B786953:B786959 IX786953:IX786959 ST786953:ST786959 ACP786953:ACP786959 AML786953:AML786959 AWH786953:AWH786959 BGD786953:BGD786959 BPZ786953:BPZ786959 BZV786953:BZV786959 CJR786953:CJR786959 CTN786953:CTN786959 DDJ786953:DDJ786959 DNF786953:DNF786959 DXB786953:DXB786959 EGX786953:EGX786959 EQT786953:EQT786959 FAP786953:FAP786959 FKL786953:FKL786959 FUH786953:FUH786959 GED786953:GED786959 GNZ786953:GNZ786959 GXV786953:GXV786959 HHR786953:HHR786959 HRN786953:HRN786959 IBJ786953:IBJ786959 ILF786953:ILF786959 IVB786953:IVB786959 JEX786953:JEX786959 JOT786953:JOT786959 JYP786953:JYP786959 KIL786953:KIL786959 KSH786953:KSH786959 LCD786953:LCD786959 LLZ786953:LLZ786959 LVV786953:LVV786959 MFR786953:MFR786959 MPN786953:MPN786959 MZJ786953:MZJ786959 NJF786953:NJF786959 NTB786953:NTB786959 OCX786953:OCX786959 OMT786953:OMT786959 OWP786953:OWP786959 PGL786953:PGL786959 PQH786953:PQH786959 QAD786953:QAD786959 QJZ786953:QJZ786959 QTV786953:QTV786959 RDR786953:RDR786959 RNN786953:RNN786959 RXJ786953:RXJ786959 SHF786953:SHF786959 SRB786953:SRB786959 TAX786953:TAX786959 TKT786953:TKT786959 TUP786953:TUP786959 UEL786953:UEL786959 UOH786953:UOH786959 UYD786953:UYD786959 VHZ786953:VHZ786959 VRV786953:VRV786959 WBR786953:WBR786959 WLN786953:WLN786959 WVJ786953:WVJ786959 B852489:B852495 IX852489:IX852495 ST852489:ST852495 ACP852489:ACP852495 AML852489:AML852495 AWH852489:AWH852495 BGD852489:BGD852495 BPZ852489:BPZ852495 BZV852489:BZV852495 CJR852489:CJR852495 CTN852489:CTN852495 DDJ852489:DDJ852495 DNF852489:DNF852495 DXB852489:DXB852495 EGX852489:EGX852495 EQT852489:EQT852495 FAP852489:FAP852495 FKL852489:FKL852495 FUH852489:FUH852495 GED852489:GED852495 GNZ852489:GNZ852495 GXV852489:GXV852495 HHR852489:HHR852495 HRN852489:HRN852495 IBJ852489:IBJ852495 ILF852489:ILF852495 IVB852489:IVB852495 JEX852489:JEX852495 JOT852489:JOT852495 JYP852489:JYP852495 KIL852489:KIL852495 KSH852489:KSH852495 LCD852489:LCD852495 LLZ852489:LLZ852495 LVV852489:LVV852495 MFR852489:MFR852495 MPN852489:MPN852495 MZJ852489:MZJ852495 NJF852489:NJF852495 NTB852489:NTB852495 OCX852489:OCX852495 OMT852489:OMT852495 OWP852489:OWP852495 PGL852489:PGL852495 PQH852489:PQH852495 QAD852489:QAD852495 QJZ852489:QJZ852495 QTV852489:QTV852495 RDR852489:RDR852495 RNN852489:RNN852495 RXJ852489:RXJ852495 SHF852489:SHF852495 SRB852489:SRB852495 TAX852489:TAX852495 TKT852489:TKT852495 TUP852489:TUP852495 UEL852489:UEL852495 UOH852489:UOH852495 UYD852489:UYD852495 VHZ852489:VHZ852495 VRV852489:VRV852495 WBR852489:WBR852495 WLN852489:WLN852495 WVJ852489:WVJ852495 B918025:B918031 IX918025:IX918031 ST918025:ST918031 ACP918025:ACP918031 AML918025:AML918031 AWH918025:AWH918031 BGD918025:BGD918031 BPZ918025:BPZ918031 BZV918025:BZV918031 CJR918025:CJR918031 CTN918025:CTN918031 DDJ918025:DDJ918031 DNF918025:DNF918031 DXB918025:DXB918031 EGX918025:EGX918031 EQT918025:EQT918031 FAP918025:FAP918031 FKL918025:FKL918031 FUH918025:FUH918031 GED918025:GED918031 GNZ918025:GNZ918031 GXV918025:GXV918031 HHR918025:HHR918031 HRN918025:HRN918031 IBJ918025:IBJ918031 ILF918025:ILF918031 IVB918025:IVB918031 JEX918025:JEX918031 JOT918025:JOT918031 JYP918025:JYP918031 KIL918025:KIL918031 KSH918025:KSH918031 LCD918025:LCD918031 LLZ918025:LLZ918031 LVV918025:LVV918031 MFR918025:MFR918031 MPN918025:MPN918031 MZJ918025:MZJ918031 NJF918025:NJF918031 NTB918025:NTB918031 OCX918025:OCX918031 OMT918025:OMT918031 OWP918025:OWP918031 PGL918025:PGL918031 PQH918025:PQH918031 QAD918025:QAD918031 QJZ918025:QJZ918031 QTV918025:QTV918031 RDR918025:RDR918031 RNN918025:RNN918031 RXJ918025:RXJ918031 SHF918025:SHF918031 SRB918025:SRB918031 TAX918025:TAX918031 TKT918025:TKT918031 TUP918025:TUP918031 UEL918025:UEL918031 UOH918025:UOH918031 UYD918025:UYD918031 VHZ918025:VHZ918031 VRV918025:VRV918031 WBR918025:WBR918031 WLN918025:WLN918031 WVJ918025:WVJ918031 B983561:B983567 IX983561:IX983567 ST983561:ST983567 ACP983561:ACP983567 AML983561:AML983567 AWH983561:AWH983567 BGD983561:BGD983567 BPZ983561:BPZ983567 BZV983561:BZV983567 CJR983561:CJR983567 CTN983561:CTN983567 DDJ983561:DDJ983567 DNF983561:DNF983567 DXB983561:DXB983567 EGX983561:EGX983567 EQT983561:EQT983567 FAP983561:FAP983567 FKL983561:FKL983567 FUH983561:FUH983567 GED983561:GED983567 GNZ983561:GNZ983567 GXV983561:GXV983567 HHR983561:HHR983567 HRN983561:HRN983567 IBJ983561:IBJ983567 ILF983561:ILF983567 IVB983561:IVB983567 JEX983561:JEX983567 JOT983561:JOT983567 JYP983561:JYP983567 KIL983561:KIL983567 KSH983561:KSH983567 LCD983561:LCD983567 LLZ983561:LLZ983567 LVV983561:LVV983567 MFR983561:MFR983567 MPN983561:MPN983567 MZJ983561:MZJ983567 NJF983561:NJF983567 NTB983561:NTB983567 OCX983561:OCX983567 OMT983561:OMT983567 OWP983561:OWP983567 PGL983561:PGL983567 PQH983561:PQH983567 QAD983561:QAD983567 QJZ983561:QJZ983567 QTV983561:QTV983567 RDR983561:RDR983567 RNN983561:RNN983567 RXJ983561:RXJ983567 SHF983561:SHF983567 SRB983561:SRB983567 TAX983561:TAX983567 TKT983561:TKT983567 TUP983561:TUP983567 UEL983561:UEL983567 UOH983561:UOH983567 UYD983561:UYD983567 VHZ983561:VHZ983567 VRV983561:VRV983567 WBR983561:WBR983567 WLN983561:WLN983567 WVJ983561:WVJ983567 B104:B105 IX104:IX105 ST104:ST105 ACP104:ACP105 AML104:AML105 AWH104:AWH105 BGD104:BGD105 BPZ104:BPZ105 BZV104:BZV105 CJR104:CJR105 CTN104:CTN105 DDJ104:DDJ105 DNF104:DNF105 DXB104:DXB105 EGX104:EGX105 EQT104:EQT105 FAP104:FAP105 FKL104:FKL105 FUH104:FUH105 GED104:GED105 GNZ104:GNZ105 GXV104:GXV105 HHR104:HHR105 HRN104:HRN105 IBJ104:IBJ105 ILF104:ILF105 IVB104:IVB105 JEX104:JEX105 JOT104:JOT105 JYP104:JYP105 KIL104:KIL105 KSH104:KSH105 LCD104:LCD105 LLZ104:LLZ105 LVV104:LVV105 MFR104:MFR105 MPN104:MPN105 MZJ104:MZJ105 NJF104:NJF105 NTB104:NTB105 OCX104:OCX105 OMT104:OMT105 OWP104:OWP105 PGL104:PGL105 PQH104:PQH105 QAD104:QAD105 QJZ104:QJZ105 QTV104:QTV105 RDR104:RDR105 RNN104:RNN105 RXJ104:RXJ105 SHF104:SHF105 SRB104:SRB105 TAX104:TAX105 TKT104:TKT105 TUP104:TUP105 UEL104:UEL105 UOH104:UOH105 UYD104:UYD105 VHZ104:VHZ105 VRV104:VRV105 WBR104:WBR105 WLN104:WLN105 WVJ104:WVJ105 B65640:B65641 IX65640:IX65641 ST65640:ST65641 ACP65640:ACP65641 AML65640:AML65641 AWH65640:AWH65641 BGD65640:BGD65641 BPZ65640:BPZ65641 BZV65640:BZV65641 CJR65640:CJR65641 CTN65640:CTN65641 DDJ65640:DDJ65641 DNF65640:DNF65641 DXB65640:DXB65641 EGX65640:EGX65641 EQT65640:EQT65641 FAP65640:FAP65641 FKL65640:FKL65641 FUH65640:FUH65641 GED65640:GED65641 GNZ65640:GNZ65641 GXV65640:GXV65641 HHR65640:HHR65641 HRN65640:HRN65641 IBJ65640:IBJ65641 ILF65640:ILF65641 IVB65640:IVB65641 JEX65640:JEX65641 JOT65640:JOT65641 JYP65640:JYP65641 KIL65640:KIL65641 KSH65640:KSH65641 LCD65640:LCD65641 LLZ65640:LLZ65641 LVV65640:LVV65641 MFR65640:MFR65641 MPN65640:MPN65641 MZJ65640:MZJ65641 NJF65640:NJF65641 NTB65640:NTB65641 OCX65640:OCX65641 OMT65640:OMT65641 OWP65640:OWP65641 PGL65640:PGL65641 PQH65640:PQH65641 QAD65640:QAD65641 QJZ65640:QJZ65641 QTV65640:QTV65641 RDR65640:RDR65641 RNN65640:RNN65641 RXJ65640:RXJ65641 SHF65640:SHF65641 SRB65640:SRB65641 TAX65640:TAX65641 TKT65640:TKT65641 TUP65640:TUP65641 UEL65640:UEL65641 UOH65640:UOH65641 UYD65640:UYD65641 VHZ65640:VHZ65641 VRV65640:VRV65641 WBR65640:WBR65641 WLN65640:WLN65641 WVJ65640:WVJ65641 B131176:B131177 IX131176:IX131177 ST131176:ST131177 ACP131176:ACP131177 AML131176:AML131177 AWH131176:AWH131177 BGD131176:BGD131177 BPZ131176:BPZ131177 BZV131176:BZV131177 CJR131176:CJR131177 CTN131176:CTN131177 DDJ131176:DDJ131177 DNF131176:DNF131177 DXB131176:DXB131177 EGX131176:EGX131177 EQT131176:EQT131177 FAP131176:FAP131177 FKL131176:FKL131177 FUH131176:FUH131177 GED131176:GED131177 GNZ131176:GNZ131177 GXV131176:GXV131177 HHR131176:HHR131177 HRN131176:HRN131177 IBJ131176:IBJ131177 ILF131176:ILF131177 IVB131176:IVB131177 JEX131176:JEX131177 JOT131176:JOT131177 JYP131176:JYP131177 KIL131176:KIL131177 KSH131176:KSH131177 LCD131176:LCD131177 LLZ131176:LLZ131177 LVV131176:LVV131177 MFR131176:MFR131177 MPN131176:MPN131177 MZJ131176:MZJ131177 NJF131176:NJF131177 NTB131176:NTB131177 OCX131176:OCX131177 OMT131176:OMT131177 OWP131176:OWP131177 PGL131176:PGL131177 PQH131176:PQH131177 QAD131176:QAD131177 QJZ131176:QJZ131177 QTV131176:QTV131177 RDR131176:RDR131177 RNN131176:RNN131177 RXJ131176:RXJ131177 SHF131176:SHF131177 SRB131176:SRB131177 TAX131176:TAX131177 TKT131176:TKT131177 TUP131176:TUP131177 UEL131176:UEL131177 UOH131176:UOH131177 UYD131176:UYD131177 VHZ131176:VHZ131177 VRV131176:VRV131177 WBR131176:WBR131177 WLN131176:WLN131177 WVJ131176:WVJ131177 B196712:B196713 IX196712:IX196713 ST196712:ST196713 ACP196712:ACP196713 AML196712:AML196713 AWH196712:AWH196713 BGD196712:BGD196713 BPZ196712:BPZ196713 BZV196712:BZV196713 CJR196712:CJR196713 CTN196712:CTN196713 DDJ196712:DDJ196713 DNF196712:DNF196713 DXB196712:DXB196713 EGX196712:EGX196713 EQT196712:EQT196713 FAP196712:FAP196713 FKL196712:FKL196713 FUH196712:FUH196713 GED196712:GED196713 GNZ196712:GNZ196713 GXV196712:GXV196713 HHR196712:HHR196713 HRN196712:HRN196713 IBJ196712:IBJ196713 ILF196712:ILF196713 IVB196712:IVB196713 JEX196712:JEX196713 JOT196712:JOT196713 JYP196712:JYP196713 KIL196712:KIL196713 KSH196712:KSH196713 LCD196712:LCD196713 LLZ196712:LLZ196713 LVV196712:LVV196713 MFR196712:MFR196713 MPN196712:MPN196713 MZJ196712:MZJ196713 NJF196712:NJF196713 NTB196712:NTB196713 OCX196712:OCX196713 OMT196712:OMT196713 OWP196712:OWP196713 PGL196712:PGL196713 PQH196712:PQH196713 QAD196712:QAD196713 QJZ196712:QJZ196713 QTV196712:QTV196713 RDR196712:RDR196713 RNN196712:RNN196713 RXJ196712:RXJ196713 SHF196712:SHF196713 SRB196712:SRB196713 TAX196712:TAX196713 TKT196712:TKT196713 TUP196712:TUP196713 UEL196712:UEL196713 UOH196712:UOH196713 UYD196712:UYD196713 VHZ196712:VHZ196713 VRV196712:VRV196713 WBR196712:WBR196713 WLN196712:WLN196713 WVJ196712:WVJ196713 B262248:B262249 IX262248:IX262249 ST262248:ST262249 ACP262248:ACP262249 AML262248:AML262249 AWH262248:AWH262249 BGD262248:BGD262249 BPZ262248:BPZ262249 BZV262248:BZV262249 CJR262248:CJR262249 CTN262248:CTN262249 DDJ262248:DDJ262249 DNF262248:DNF262249 DXB262248:DXB262249 EGX262248:EGX262249 EQT262248:EQT262249 FAP262248:FAP262249 FKL262248:FKL262249 FUH262248:FUH262249 GED262248:GED262249 GNZ262248:GNZ262249 GXV262248:GXV262249 HHR262248:HHR262249 HRN262248:HRN262249 IBJ262248:IBJ262249 ILF262248:ILF262249 IVB262248:IVB262249 JEX262248:JEX262249 JOT262248:JOT262249 JYP262248:JYP262249 KIL262248:KIL262249 KSH262248:KSH262249 LCD262248:LCD262249 LLZ262248:LLZ262249 LVV262248:LVV262249 MFR262248:MFR262249 MPN262248:MPN262249 MZJ262248:MZJ262249 NJF262248:NJF262249 NTB262248:NTB262249 OCX262248:OCX262249 OMT262248:OMT262249 OWP262248:OWP262249 PGL262248:PGL262249 PQH262248:PQH262249 QAD262248:QAD262249 QJZ262248:QJZ262249 QTV262248:QTV262249 RDR262248:RDR262249 RNN262248:RNN262249 RXJ262248:RXJ262249 SHF262248:SHF262249 SRB262248:SRB262249 TAX262248:TAX262249 TKT262248:TKT262249 TUP262248:TUP262249 UEL262248:UEL262249 UOH262248:UOH262249 UYD262248:UYD262249 VHZ262248:VHZ262249 VRV262248:VRV262249 WBR262248:WBR262249 WLN262248:WLN262249 WVJ262248:WVJ262249 B327784:B327785 IX327784:IX327785 ST327784:ST327785 ACP327784:ACP327785 AML327784:AML327785 AWH327784:AWH327785 BGD327784:BGD327785 BPZ327784:BPZ327785 BZV327784:BZV327785 CJR327784:CJR327785 CTN327784:CTN327785 DDJ327784:DDJ327785 DNF327784:DNF327785 DXB327784:DXB327785 EGX327784:EGX327785 EQT327784:EQT327785 FAP327784:FAP327785 FKL327784:FKL327785 FUH327784:FUH327785 GED327784:GED327785 GNZ327784:GNZ327785 GXV327784:GXV327785 HHR327784:HHR327785 HRN327784:HRN327785 IBJ327784:IBJ327785 ILF327784:ILF327785 IVB327784:IVB327785 JEX327784:JEX327785 JOT327784:JOT327785 JYP327784:JYP327785 KIL327784:KIL327785 KSH327784:KSH327785 LCD327784:LCD327785 LLZ327784:LLZ327785 LVV327784:LVV327785 MFR327784:MFR327785 MPN327784:MPN327785 MZJ327784:MZJ327785 NJF327784:NJF327785 NTB327784:NTB327785 OCX327784:OCX327785 OMT327784:OMT327785 OWP327784:OWP327785 PGL327784:PGL327785 PQH327784:PQH327785 QAD327784:QAD327785 QJZ327784:QJZ327785 QTV327784:QTV327785 RDR327784:RDR327785 RNN327784:RNN327785 RXJ327784:RXJ327785 SHF327784:SHF327785 SRB327784:SRB327785 TAX327784:TAX327785 TKT327784:TKT327785 TUP327784:TUP327785 UEL327784:UEL327785 UOH327784:UOH327785 UYD327784:UYD327785 VHZ327784:VHZ327785 VRV327784:VRV327785 WBR327784:WBR327785 WLN327784:WLN327785 WVJ327784:WVJ327785 B393320:B393321 IX393320:IX393321 ST393320:ST393321 ACP393320:ACP393321 AML393320:AML393321 AWH393320:AWH393321 BGD393320:BGD393321 BPZ393320:BPZ393321 BZV393320:BZV393321 CJR393320:CJR393321 CTN393320:CTN393321 DDJ393320:DDJ393321 DNF393320:DNF393321 DXB393320:DXB393321 EGX393320:EGX393321 EQT393320:EQT393321 FAP393320:FAP393321 FKL393320:FKL393321 FUH393320:FUH393321 GED393320:GED393321 GNZ393320:GNZ393321 GXV393320:GXV393321 HHR393320:HHR393321 HRN393320:HRN393321 IBJ393320:IBJ393321 ILF393320:ILF393321 IVB393320:IVB393321 JEX393320:JEX393321 JOT393320:JOT393321 JYP393320:JYP393321 KIL393320:KIL393321 KSH393320:KSH393321 LCD393320:LCD393321 LLZ393320:LLZ393321 LVV393320:LVV393321 MFR393320:MFR393321 MPN393320:MPN393321 MZJ393320:MZJ393321 NJF393320:NJF393321 NTB393320:NTB393321 OCX393320:OCX393321 OMT393320:OMT393321 OWP393320:OWP393321 PGL393320:PGL393321 PQH393320:PQH393321 QAD393320:QAD393321 QJZ393320:QJZ393321 QTV393320:QTV393321 RDR393320:RDR393321 RNN393320:RNN393321 RXJ393320:RXJ393321 SHF393320:SHF393321 SRB393320:SRB393321 TAX393320:TAX393321 TKT393320:TKT393321 TUP393320:TUP393321 UEL393320:UEL393321 UOH393320:UOH393321 UYD393320:UYD393321 VHZ393320:VHZ393321 VRV393320:VRV393321 WBR393320:WBR393321 WLN393320:WLN393321 WVJ393320:WVJ393321 B458856:B458857 IX458856:IX458857 ST458856:ST458857 ACP458856:ACP458857 AML458856:AML458857 AWH458856:AWH458857 BGD458856:BGD458857 BPZ458856:BPZ458857 BZV458856:BZV458857 CJR458856:CJR458857 CTN458856:CTN458857 DDJ458856:DDJ458857 DNF458856:DNF458857 DXB458856:DXB458857 EGX458856:EGX458857 EQT458856:EQT458857 FAP458856:FAP458857 FKL458856:FKL458857 FUH458856:FUH458857 GED458856:GED458857 GNZ458856:GNZ458857 GXV458856:GXV458857 HHR458856:HHR458857 HRN458856:HRN458857 IBJ458856:IBJ458857 ILF458856:ILF458857 IVB458856:IVB458857 JEX458856:JEX458857 JOT458856:JOT458857 JYP458856:JYP458857 KIL458856:KIL458857 KSH458856:KSH458857 LCD458856:LCD458857 LLZ458856:LLZ458857 LVV458856:LVV458857 MFR458856:MFR458857 MPN458856:MPN458857 MZJ458856:MZJ458857 NJF458856:NJF458857 NTB458856:NTB458857 OCX458856:OCX458857 OMT458856:OMT458857 OWP458856:OWP458857 PGL458856:PGL458857 PQH458856:PQH458857 QAD458856:QAD458857 QJZ458856:QJZ458857 QTV458856:QTV458857 RDR458856:RDR458857 RNN458856:RNN458857 RXJ458856:RXJ458857 SHF458856:SHF458857 SRB458856:SRB458857 TAX458856:TAX458857 TKT458856:TKT458857 TUP458856:TUP458857 UEL458856:UEL458857 UOH458856:UOH458857 UYD458856:UYD458857 VHZ458856:VHZ458857 VRV458856:VRV458857 WBR458856:WBR458857 WLN458856:WLN458857 WVJ458856:WVJ458857 B524392:B524393 IX524392:IX524393 ST524392:ST524393 ACP524392:ACP524393 AML524392:AML524393 AWH524392:AWH524393 BGD524392:BGD524393 BPZ524392:BPZ524393 BZV524392:BZV524393 CJR524392:CJR524393 CTN524392:CTN524393 DDJ524392:DDJ524393 DNF524392:DNF524393 DXB524392:DXB524393 EGX524392:EGX524393 EQT524392:EQT524393 FAP524392:FAP524393 FKL524392:FKL524393 FUH524392:FUH524393 GED524392:GED524393 GNZ524392:GNZ524393 GXV524392:GXV524393 HHR524392:HHR524393 HRN524392:HRN524393 IBJ524392:IBJ524393 ILF524392:ILF524393 IVB524392:IVB524393 JEX524392:JEX524393 JOT524392:JOT524393 JYP524392:JYP524393 KIL524392:KIL524393 KSH524392:KSH524393 LCD524392:LCD524393 LLZ524392:LLZ524393 LVV524392:LVV524393 MFR524392:MFR524393 MPN524392:MPN524393 MZJ524392:MZJ524393 NJF524392:NJF524393 NTB524392:NTB524393 OCX524392:OCX524393 OMT524392:OMT524393 OWP524392:OWP524393 PGL524392:PGL524393 PQH524392:PQH524393 QAD524392:QAD524393 QJZ524392:QJZ524393 QTV524392:QTV524393 RDR524392:RDR524393 RNN524392:RNN524393 RXJ524392:RXJ524393 SHF524392:SHF524393 SRB524392:SRB524393 TAX524392:TAX524393 TKT524392:TKT524393 TUP524392:TUP524393 UEL524392:UEL524393 UOH524392:UOH524393 UYD524392:UYD524393 VHZ524392:VHZ524393 VRV524392:VRV524393 WBR524392:WBR524393 WLN524392:WLN524393 WVJ524392:WVJ524393 B589928:B589929 IX589928:IX589929 ST589928:ST589929 ACP589928:ACP589929 AML589928:AML589929 AWH589928:AWH589929 BGD589928:BGD589929 BPZ589928:BPZ589929 BZV589928:BZV589929 CJR589928:CJR589929 CTN589928:CTN589929 DDJ589928:DDJ589929 DNF589928:DNF589929 DXB589928:DXB589929 EGX589928:EGX589929 EQT589928:EQT589929 FAP589928:FAP589929 FKL589928:FKL589929 FUH589928:FUH589929 GED589928:GED589929 GNZ589928:GNZ589929 GXV589928:GXV589929 HHR589928:HHR589929 HRN589928:HRN589929 IBJ589928:IBJ589929 ILF589928:ILF589929 IVB589928:IVB589929 JEX589928:JEX589929 JOT589928:JOT589929 JYP589928:JYP589929 KIL589928:KIL589929 KSH589928:KSH589929 LCD589928:LCD589929 LLZ589928:LLZ589929 LVV589928:LVV589929 MFR589928:MFR589929 MPN589928:MPN589929 MZJ589928:MZJ589929 NJF589928:NJF589929 NTB589928:NTB589929 OCX589928:OCX589929 OMT589928:OMT589929 OWP589928:OWP589929 PGL589928:PGL589929 PQH589928:PQH589929 QAD589928:QAD589929 QJZ589928:QJZ589929 QTV589928:QTV589929 RDR589928:RDR589929 RNN589928:RNN589929 RXJ589928:RXJ589929 SHF589928:SHF589929 SRB589928:SRB589929 TAX589928:TAX589929 TKT589928:TKT589929 TUP589928:TUP589929 UEL589928:UEL589929 UOH589928:UOH589929 UYD589928:UYD589929 VHZ589928:VHZ589929 VRV589928:VRV589929 WBR589928:WBR589929 WLN589928:WLN589929 WVJ589928:WVJ589929 B655464:B655465 IX655464:IX655465 ST655464:ST655465 ACP655464:ACP655465 AML655464:AML655465 AWH655464:AWH655465 BGD655464:BGD655465 BPZ655464:BPZ655465 BZV655464:BZV655465 CJR655464:CJR655465 CTN655464:CTN655465 DDJ655464:DDJ655465 DNF655464:DNF655465 DXB655464:DXB655465 EGX655464:EGX655465 EQT655464:EQT655465 FAP655464:FAP655465 FKL655464:FKL655465 FUH655464:FUH655465 GED655464:GED655465 GNZ655464:GNZ655465 GXV655464:GXV655465 HHR655464:HHR655465 HRN655464:HRN655465 IBJ655464:IBJ655465 ILF655464:ILF655465 IVB655464:IVB655465 JEX655464:JEX655465 JOT655464:JOT655465 JYP655464:JYP655465 KIL655464:KIL655465 KSH655464:KSH655465 LCD655464:LCD655465 LLZ655464:LLZ655465 LVV655464:LVV655465 MFR655464:MFR655465 MPN655464:MPN655465 MZJ655464:MZJ655465 NJF655464:NJF655465 NTB655464:NTB655465 OCX655464:OCX655465 OMT655464:OMT655465 OWP655464:OWP655465 PGL655464:PGL655465 PQH655464:PQH655465 QAD655464:QAD655465 QJZ655464:QJZ655465 QTV655464:QTV655465 RDR655464:RDR655465 RNN655464:RNN655465 RXJ655464:RXJ655465 SHF655464:SHF655465 SRB655464:SRB655465 TAX655464:TAX655465 TKT655464:TKT655465 TUP655464:TUP655465 UEL655464:UEL655465 UOH655464:UOH655465 UYD655464:UYD655465 VHZ655464:VHZ655465 VRV655464:VRV655465 WBR655464:WBR655465 WLN655464:WLN655465 WVJ655464:WVJ655465 B721000:B721001 IX721000:IX721001 ST721000:ST721001 ACP721000:ACP721001 AML721000:AML721001 AWH721000:AWH721001 BGD721000:BGD721001 BPZ721000:BPZ721001 BZV721000:BZV721001 CJR721000:CJR721001 CTN721000:CTN721001 DDJ721000:DDJ721001 DNF721000:DNF721001 DXB721000:DXB721001 EGX721000:EGX721001 EQT721000:EQT721001 FAP721000:FAP721001 FKL721000:FKL721001 FUH721000:FUH721001 GED721000:GED721001 GNZ721000:GNZ721001 GXV721000:GXV721001 HHR721000:HHR721001 HRN721000:HRN721001 IBJ721000:IBJ721001 ILF721000:ILF721001 IVB721000:IVB721001 JEX721000:JEX721001 JOT721000:JOT721001 JYP721000:JYP721001 KIL721000:KIL721001 KSH721000:KSH721001 LCD721000:LCD721001 LLZ721000:LLZ721001 LVV721000:LVV721001 MFR721000:MFR721001 MPN721000:MPN721001 MZJ721000:MZJ721001 NJF721000:NJF721001 NTB721000:NTB721001 OCX721000:OCX721001 OMT721000:OMT721001 OWP721000:OWP721001 PGL721000:PGL721001 PQH721000:PQH721001 QAD721000:QAD721001 QJZ721000:QJZ721001 QTV721000:QTV721001 RDR721000:RDR721001 RNN721000:RNN721001 RXJ721000:RXJ721001 SHF721000:SHF721001 SRB721000:SRB721001 TAX721000:TAX721001 TKT721000:TKT721001 TUP721000:TUP721001 UEL721000:UEL721001 UOH721000:UOH721001 UYD721000:UYD721001 VHZ721000:VHZ721001 VRV721000:VRV721001 WBR721000:WBR721001 WLN721000:WLN721001 WVJ721000:WVJ721001 B786536:B786537 IX786536:IX786537 ST786536:ST786537 ACP786536:ACP786537 AML786536:AML786537 AWH786536:AWH786537 BGD786536:BGD786537 BPZ786536:BPZ786537 BZV786536:BZV786537 CJR786536:CJR786537 CTN786536:CTN786537 DDJ786536:DDJ786537 DNF786536:DNF786537 DXB786536:DXB786537 EGX786536:EGX786537 EQT786536:EQT786537 FAP786536:FAP786537 FKL786536:FKL786537 FUH786536:FUH786537 GED786536:GED786537 GNZ786536:GNZ786537 GXV786536:GXV786537 HHR786536:HHR786537 HRN786536:HRN786537 IBJ786536:IBJ786537 ILF786536:ILF786537 IVB786536:IVB786537 JEX786536:JEX786537 JOT786536:JOT786537 JYP786536:JYP786537 KIL786536:KIL786537 KSH786536:KSH786537 LCD786536:LCD786537 LLZ786536:LLZ786537 LVV786536:LVV786537 MFR786536:MFR786537 MPN786536:MPN786537 MZJ786536:MZJ786537 NJF786536:NJF786537 NTB786536:NTB786537 OCX786536:OCX786537 OMT786536:OMT786537 OWP786536:OWP786537 PGL786536:PGL786537 PQH786536:PQH786537 QAD786536:QAD786537 QJZ786536:QJZ786537 QTV786536:QTV786537 RDR786536:RDR786537 RNN786536:RNN786537 RXJ786536:RXJ786537 SHF786536:SHF786537 SRB786536:SRB786537 TAX786536:TAX786537 TKT786536:TKT786537 TUP786536:TUP786537 UEL786536:UEL786537 UOH786536:UOH786537 UYD786536:UYD786537 VHZ786536:VHZ786537 VRV786536:VRV786537 WBR786536:WBR786537 WLN786536:WLN786537 WVJ786536:WVJ786537 B852072:B852073 IX852072:IX852073 ST852072:ST852073 ACP852072:ACP852073 AML852072:AML852073 AWH852072:AWH852073 BGD852072:BGD852073 BPZ852072:BPZ852073 BZV852072:BZV852073 CJR852072:CJR852073 CTN852072:CTN852073 DDJ852072:DDJ852073 DNF852072:DNF852073 DXB852072:DXB852073 EGX852072:EGX852073 EQT852072:EQT852073 FAP852072:FAP852073 FKL852072:FKL852073 FUH852072:FUH852073 GED852072:GED852073 GNZ852072:GNZ852073 GXV852072:GXV852073 HHR852072:HHR852073 HRN852072:HRN852073 IBJ852072:IBJ852073 ILF852072:ILF852073 IVB852072:IVB852073 JEX852072:JEX852073 JOT852072:JOT852073 JYP852072:JYP852073 KIL852072:KIL852073 KSH852072:KSH852073 LCD852072:LCD852073 LLZ852072:LLZ852073 LVV852072:LVV852073 MFR852072:MFR852073 MPN852072:MPN852073 MZJ852072:MZJ852073 NJF852072:NJF852073 NTB852072:NTB852073 OCX852072:OCX852073 OMT852072:OMT852073 OWP852072:OWP852073 PGL852072:PGL852073 PQH852072:PQH852073 QAD852072:QAD852073 QJZ852072:QJZ852073 QTV852072:QTV852073 RDR852072:RDR852073 RNN852072:RNN852073 RXJ852072:RXJ852073 SHF852072:SHF852073 SRB852072:SRB852073 TAX852072:TAX852073 TKT852072:TKT852073 TUP852072:TUP852073 UEL852072:UEL852073 UOH852072:UOH852073 UYD852072:UYD852073 VHZ852072:VHZ852073 VRV852072:VRV852073 WBR852072:WBR852073 WLN852072:WLN852073 WVJ852072:WVJ852073 B917608:B917609 IX917608:IX917609 ST917608:ST917609 ACP917608:ACP917609 AML917608:AML917609 AWH917608:AWH917609 BGD917608:BGD917609 BPZ917608:BPZ917609 BZV917608:BZV917609 CJR917608:CJR917609 CTN917608:CTN917609 DDJ917608:DDJ917609 DNF917608:DNF917609 DXB917608:DXB917609 EGX917608:EGX917609 EQT917608:EQT917609 FAP917608:FAP917609 FKL917608:FKL917609 FUH917608:FUH917609 GED917608:GED917609 GNZ917608:GNZ917609 GXV917608:GXV917609 HHR917608:HHR917609 HRN917608:HRN917609 IBJ917608:IBJ917609 ILF917608:ILF917609 IVB917608:IVB917609 JEX917608:JEX917609 JOT917608:JOT917609 JYP917608:JYP917609 KIL917608:KIL917609 KSH917608:KSH917609 LCD917608:LCD917609 LLZ917608:LLZ917609 LVV917608:LVV917609 MFR917608:MFR917609 MPN917608:MPN917609 MZJ917608:MZJ917609 NJF917608:NJF917609 NTB917608:NTB917609 OCX917608:OCX917609 OMT917608:OMT917609 OWP917608:OWP917609 PGL917608:PGL917609 PQH917608:PQH917609 QAD917608:QAD917609 QJZ917608:QJZ917609 QTV917608:QTV917609 RDR917608:RDR917609 RNN917608:RNN917609 RXJ917608:RXJ917609 SHF917608:SHF917609 SRB917608:SRB917609 TAX917608:TAX917609 TKT917608:TKT917609 TUP917608:TUP917609 UEL917608:UEL917609 UOH917608:UOH917609 UYD917608:UYD917609 VHZ917608:VHZ917609 VRV917608:VRV917609 WBR917608:WBR917609 WLN917608:WLN917609 WVJ917608:WVJ917609 B983144:B983145 IX983144:IX983145 ST983144:ST983145 ACP983144:ACP983145 AML983144:AML983145 AWH983144:AWH983145 BGD983144:BGD983145 BPZ983144:BPZ983145 BZV983144:BZV983145 CJR983144:CJR983145 CTN983144:CTN983145 DDJ983144:DDJ983145 DNF983144:DNF983145 DXB983144:DXB983145 EGX983144:EGX983145 EQT983144:EQT983145 FAP983144:FAP983145 FKL983144:FKL983145 FUH983144:FUH983145 GED983144:GED983145 GNZ983144:GNZ983145 GXV983144:GXV983145 HHR983144:HHR983145 HRN983144:HRN983145 IBJ983144:IBJ983145 ILF983144:ILF983145 IVB983144:IVB983145 JEX983144:JEX983145 JOT983144:JOT983145 JYP983144:JYP983145 KIL983144:KIL983145 KSH983144:KSH983145 LCD983144:LCD983145 LLZ983144:LLZ983145 LVV983144:LVV983145 MFR983144:MFR983145 MPN983144:MPN983145 MZJ983144:MZJ983145 NJF983144:NJF983145 NTB983144:NTB983145 OCX983144:OCX983145 OMT983144:OMT983145 OWP983144:OWP983145 PGL983144:PGL983145 PQH983144:PQH983145 QAD983144:QAD983145 QJZ983144:QJZ983145 QTV983144:QTV983145 RDR983144:RDR983145 RNN983144:RNN983145 RXJ983144:RXJ983145 SHF983144:SHF983145 SRB983144:SRB983145 TAX983144:TAX983145 TKT983144:TKT983145 TUP983144:TUP983145 UEL983144:UEL983145 UOH983144:UOH983145 UYD983144:UYD983145 VHZ983144:VHZ983145 VRV983144:VRV983145 WBR983144:WBR983145 WLN983144:WLN983145 WVJ983144:WVJ983145 B112:B116 IX112:IX116 ST112:ST116 ACP112:ACP116 AML112:AML116 AWH112:AWH116 BGD112:BGD116 BPZ112:BPZ116 BZV112:BZV116 CJR112:CJR116 CTN112:CTN116 DDJ112:DDJ116 DNF112:DNF116 DXB112:DXB116 EGX112:EGX116 EQT112:EQT116 FAP112:FAP116 FKL112:FKL116 FUH112:FUH116 GED112:GED116 GNZ112:GNZ116 GXV112:GXV116 HHR112:HHR116 HRN112:HRN116 IBJ112:IBJ116 ILF112:ILF116 IVB112:IVB116 JEX112:JEX116 JOT112:JOT116 JYP112:JYP116 KIL112:KIL116 KSH112:KSH116 LCD112:LCD116 LLZ112:LLZ116 LVV112:LVV116 MFR112:MFR116 MPN112:MPN116 MZJ112:MZJ116 NJF112:NJF116 NTB112:NTB116 OCX112:OCX116 OMT112:OMT116 OWP112:OWP116 PGL112:PGL116 PQH112:PQH116 QAD112:QAD116 QJZ112:QJZ116 QTV112:QTV116 RDR112:RDR116 RNN112:RNN116 RXJ112:RXJ116 SHF112:SHF116 SRB112:SRB116 TAX112:TAX116 TKT112:TKT116 TUP112:TUP116 UEL112:UEL116 UOH112:UOH116 UYD112:UYD116 VHZ112:VHZ116 VRV112:VRV116 WBR112:WBR116 WLN112:WLN116 WVJ112:WVJ116 B65651:B65655 IX65651:IX65655 ST65651:ST65655 ACP65651:ACP65655 AML65651:AML65655 AWH65651:AWH65655 BGD65651:BGD65655 BPZ65651:BPZ65655 BZV65651:BZV65655 CJR65651:CJR65655 CTN65651:CTN65655 DDJ65651:DDJ65655 DNF65651:DNF65655 DXB65651:DXB65655 EGX65651:EGX65655 EQT65651:EQT65655 FAP65651:FAP65655 FKL65651:FKL65655 FUH65651:FUH65655 GED65651:GED65655 GNZ65651:GNZ65655 GXV65651:GXV65655 HHR65651:HHR65655 HRN65651:HRN65655 IBJ65651:IBJ65655 ILF65651:ILF65655 IVB65651:IVB65655 JEX65651:JEX65655 JOT65651:JOT65655 JYP65651:JYP65655 KIL65651:KIL65655 KSH65651:KSH65655 LCD65651:LCD65655 LLZ65651:LLZ65655 LVV65651:LVV65655 MFR65651:MFR65655 MPN65651:MPN65655 MZJ65651:MZJ65655 NJF65651:NJF65655 NTB65651:NTB65655 OCX65651:OCX65655 OMT65651:OMT65655 OWP65651:OWP65655 PGL65651:PGL65655 PQH65651:PQH65655 QAD65651:QAD65655 QJZ65651:QJZ65655 QTV65651:QTV65655 RDR65651:RDR65655 RNN65651:RNN65655 RXJ65651:RXJ65655 SHF65651:SHF65655 SRB65651:SRB65655 TAX65651:TAX65655 TKT65651:TKT65655 TUP65651:TUP65655 UEL65651:UEL65655 UOH65651:UOH65655 UYD65651:UYD65655 VHZ65651:VHZ65655 VRV65651:VRV65655 WBR65651:WBR65655 WLN65651:WLN65655 WVJ65651:WVJ65655 B131187:B131191 IX131187:IX131191 ST131187:ST131191 ACP131187:ACP131191 AML131187:AML131191 AWH131187:AWH131191 BGD131187:BGD131191 BPZ131187:BPZ131191 BZV131187:BZV131191 CJR131187:CJR131191 CTN131187:CTN131191 DDJ131187:DDJ131191 DNF131187:DNF131191 DXB131187:DXB131191 EGX131187:EGX131191 EQT131187:EQT131191 FAP131187:FAP131191 FKL131187:FKL131191 FUH131187:FUH131191 GED131187:GED131191 GNZ131187:GNZ131191 GXV131187:GXV131191 HHR131187:HHR131191 HRN131187:HRN131191 IBJ131187:IBJ131191 ILF131187:ILF131191 IVB131187:IVB131191 JEX131187:JEX131191 JOT131187:JOT131191 JYP131187:JYP131191 KIL131187:KIL131191 KSH131187:KSH131191 LCD131187:LCD131191 LLZ131187:LLZ131191 LVV131187:LVV131191 MFR131187:MFR131191 MPN131187:MPN131191 MZJ131187:MZJ131191 NJF131187:NJF131191 NTB131187:NTB131191 OCX131187:OCX131191 OMT131187:OMT131191 OWP131187:OWP131191 PGL131187:PGL131191 PQH131187:PQH131191 QAD131187:QAD131191 QJZ131187:QJZ131191 QTV131187:QTV131191 RDR131187:RDR131191 RNN131187:RNN131191 RXJ131187:RXJ131191 SHF131187:SHF131191 SRB131187:SRB131191 TAX131187:TAX131191 TKT131187:TKT131191 TUP131187:TUP131191 UEL131187:UEL131191 UOH131187:UOH131191 UYD131187:UYD131191 VHZ131187:VHZ131191 VRV131187:VRV131191 WBR131187:WBR131191 WLN131187:WLN131191 WVJ131187:WVJ131191 B196723:B196727 IX196723:IX196727 ST196723:ST196727 ACP196723:ACP196727 AML196723:AML196727 AWH196723:AWH196727 BGD196723:BGD196727 BPZ196723:BPZ196727 BZV196723:BZV196727 CJR196723:CJR196727 CTN196723:CTN196727 DDJ196723:DDJ196727 DNF196723:DNF196727 DXB196723:DXB196727 EGX196723:EGX196727 EQT196723:EQT196727 FAP196723:FAP196727 FKL196723:FKL196727 FUH196723:FUH196727 GED196723:GED196727 GNZ196723:GNZ196727 GXV196723:GXV196727 HHR196723:HHR196727 HRN196723:HRN196727 IBJ196723:IBJ196727 ILF196723:ILF196727 IVB196723:IVB196727 JEX196723:JEX196727 JOT196723:JOT196727 JYP196723:JYP196727 KIL196723:KIL196727 KSH196723:KSH196727 LCD196723:LCD196727 LLZ196723:LLZ196727 LVV196723:LVV196727 MFR196723:MFR196727 MPN196723:MPN196727 MZJ196723:MZJ196727 NJF196723:NJF196727 NTB196723:NTB196727 OCX196723:OCX196727 OMT196723:OMT196727 OWP196723:OWP196727 PGL196723:PGL196727 PQH196723:PQH196727 QAD196723:QAD196727 QJZ196723:QJZ196727 QTV196723:QTV196727 RDR196723:RDR196727 RNN196723:RNN196727 RXJ196723:RXJ196727 SHF196723:SHF196727 SRB196723:SRB196727 TAX196723:TAX196727 TKT196723:TKT196727 TUP196723:TUP196727 UEL196723:UEL196727 UOH196723:UOH196727 UYD196723:UYD196727 VHZ196723:VHZ196727 VRV196723:VRV196727 WBR196723:WBR196727 WLN196723:WLN196727 WVJ196723:WVJ196727 B262259:B262263 IX262259:IX262263 ST262259:ST262263 ACP262259:ACP262263 AML262259:AML262263 AWH262259:AWH262263 BGD262259:BGD262263 BPZ262259:BPZ262263 BZV262259:BZV262263 CJR262259:CJR262263 CTN262259:CTN262263 DDJ262259:DDJ262263 DNF262259:DNF262263 DXB262259:DXB262263 EGX262259:EGX262263 EQT262259:EQT262263 FAP262259:FAP262263 FKL262259:FKL262263 FUH262259:FUH262263 GED262259:GED262263 GNZ262259:GNZ262263 GXV262259:GXV262263 HHR262259:HHR262263 HRN262259:HRN262263 IBJ262259:IBJ262263 ILF262259:ILF262263 IVB262259:IVB262263 JEX262259:JEX262263 JOT262259:JOT262263 JYP262259:JYP262263 KIL262259:KIL262263 KSH262259:KSH262263 LCD262259:LCD262263 LLZ262259:LLZ262263 LVV262259:LVV262263 MFR262259:MFR262263 MPN262259:MPN262263 MZJ262259:MZJ262263 NJF262259:NJF262263 NTB262259:NTB262263 OCX262259:OCX262263 OMT262259:OMT262263 OWP262259:OWP262263 PGL262259:PGL262263 PQH262259:PQH262263 QAD262259:QAD262263 QJZ262259:QJZ262263 QTV262259:QTV262263 RDR262259:RDR262263 RNN262259:RNN262263 RXJ262259:RXJ262263 SHF262259:SHF262263 SRB262259:SRB262263 TAX262259:TAX262263 TKT262259:TKT262263 TUP262259:TUP262263 UEL262259:UEL262263 UOH262259:UOH262263 UYD262259:UYD262263 VHZ262259:VHZ262263 VRV262259:VRV262263 WBR262259:WBR262263 WLN262259:WLN262263 WVJ262259:WVJ262263 B327795:B327799 IX327795:IX327799 ST327795:ST327799 ACP327795:ACP327799 AML327795:AML327799 AWH327795:AWH327799 BGD327795:BGD327799 BPZ327795:BPZ327799 BZV327795:BZV327799 CJR327795:CJR327799 CTN327795:CTN327799 DDJ327795:DDJ327799 DNF327795:DNF327799 DXB327795:DXB327799 EGX327795:EGX327799 EQT327795:EQT327799 FAP327795:FAP327799 FKL327795:FKL327799 FUH327795:FUH327799 GED327795:GED327799 GNZ327795:GNZ327799 GXV327795:GXV327799 HHR327795:HHR327799 HRN327795:HRN327799 IBJ327795:IBJ327799 ILF327795:ILF327799 IVB327795:IVB327799 JEX327795:JEX327799 JOT327795:JOT327799 JYP327795:JYP327799 KIL327795:KIL327799 KSH327795:KSH327799 LCD327795:LCD327799 LLZ327795:LLZ327799 LVV327795:LVV327799 MFR327795:MFR327799 MPN327795:MPN327799 MZJ327795:MZJ327799 NJF327795:NJF327799 NTB327795:NTB327799 OCX327795:OCX327799 OMT327795:OMT327799 OWP327795:OWP327799 PGL327795:PGL327799 PQH327795:PQH327799 QAD327795:QAD327799 QJZ327795:QJZ327799 QTV327795:QTV327799 RDR327795:RDR327799 RNN327795:RNN327799 RXJ327795:RXJ327799 SHF327795:SHF327799 SRB327795:SRB327799 TAX327795:TAX327799 TKT327795:TKT327799 TUP327795:TUP327799 UEL327795:UEL327799 UOH327795:UOH327799 UYD327795:UYD327799 VHZ327795:VHZ327799 VRV327795:VRV327799 WBR327795:WBR327799 WLN327795:WLN327799 WVJ327795:WVJ327799 B393331:B393335 IX393331:IX393335 ST393331:ST393335 ACP393331:ACP393335 AML393331:AML393335 AWH393331:AWH393335 BGD393331:BGD393335 BPZ393331:BPZ393335 BZV393331:BZV393335 CJR393331:CJR393335 CTN393331:CTN393335 DDJ393331:DDJ393335 DNF393331:DNF393335 DXB393331:DXB393335 EGX393331:EGX393335 EQT393331:EQT393335 FAP393331:FAP393335 FKL393331:FKL393335 FUH393331:FUH393335 GED393331:GED393335 GNZ393331:GNZ393335 GXV393331:GXV393335 HHR393331:HHR393335 HRN393331:HRN393335 IBJ393331:IBJ393335 ILF393331:ILF393335 IVB393331:IVB393335 JEX393331:JEX393335 JOT393331:JOT393335 JYP393331:JYP393335 KIL393331:KIL393335 KSH393331:KSH393335 LCD393331:LCD393335 LLZ393331:LLZ393335 LVV393331:LVV393335 MFR393331:MFR393335 MPN393331:MPN393335 MZJ393331:MZJ393335 NJF393331:NJF393335 NTB393331:NTB393335 OCX393331:OCX393335 OMT393331:OMT393335 OWP393331:OWP393335 PGL393331:PGL393335 PQH393331:PQH393335 QAD393331:QAD393335 QJZ393331:QJZ393335 QTV393331:QTV393335 RDR393331:RDR393335 RNN393331:RNN393335 RXJ393331:RXJ393335 SHF393331:SHF393335 SRB393331:SRB393335 TAX393331:TAX393335 TKT393331:TKT393335 TUP393331:TUP393335 UEL393331:UEL393335 UOH393331:UOH393335 UYD393331:UYD393335 VHZ393331:VHZ393335 VRV393331:VRV393335 WBR393331:WBR393335 WLN393331:WLN393335 WVJ393331:WVJ393335 B458867:B458871 IX458867:IX458871 ST458867:ST458871 ACP458867:ACP458871 AML458867:AML458871 AWH458867:AWH458871 BGD458867:BGD458871 BPZ458867:BPZ458871 BZV458867:BZV458871 CJR458867:CJR458871 CTN458867:CTN458871 DDJ458867:DDJ458871 DNF458867:DNF458871 DXB458867:DXB458871 EGX458867:EGX458871 EQT458867:EQT458871 FAP458867:FAP458871 FKL458867:FKL458871 FUH458867:FUH458871 GED458867:GED458871 GNZ458867:GNZ458871 GXV458867:GXV458871 HHR458867:HHR458871 HRN458867:HRN458871 IBJ458867:IBJ458871 ILF458867:ILF458871 IVB458867:IVB458871 JEX458867:JEX458871 JOT458867:JOT458871 JYP458867:JYP458871 KIL458867:KIL458871 KSH458867:KSH458871 LCD458867:LCD458871 LLZ458867:LLZ458871 LVV458867:LVV458871 MFR458867:MFR458871 MPN458867:MPN458871 MZJ458867:MZJ458871 NJF458867:NJF458871 NTB458867:NTB458871 OCX458867:OCX458871 OMT458867:OMT458871 OWP458867:OWP458871 PGL458867:PGL458871 PQH458867:PQH458871 QAD458867:QAD458871 QJZ458867:QJZ458871 QTV458867:QTV458871 RDR458867:RDR458871 RNN458867:RNN458871 RXJ458867:RXJ458871 SHF458867:SHF458871 SRB458867:SRB458871 TAX458867:TAX458871 TKT458867:TKT458871 TUP458867:TUP458871 UEL458867:UEL458871 UOH458867:UOH458871 UYD458867:UYD458871 VHZ458867:VHZ458871 VRV458867:VRV458871 WBR458867:WBR458871 WLN458867:WLN458871 WVJ458867:WVJ458871 B524403:B524407 IX524403:IX524407 ST524403:ST524407 ACP524403:ACP524407 AML524403:AML524407 AWH524403:AWH524407 BGD524403:BGD524407 BPZ524403:BPZ524407 BZV524403:BZV524407 CJR524403:CJR524407 CTN524403:CTN524407 DDJ524403:DDJ524407 DNF524403:DNF524407 DXB524403:DXB524407 EGX524403:EGX524407 EQT524403:EQT524407 FAP524403:FAP524407 FKL524403:FKL524407 FUH524403:FUH524407 GED524403:GED524407 GNZ524403:GNZ524407 GXV524403:GXV524407 HHR524403:HHR524407 HRN524403:HRN524407 IBJ524403:IBJ524407 ILF524403:ILF524407 IVB524403:IVB524407 JEX524403:JEX524407 JOT524403:JOT524407 JYP524403:JYP524407 KIL524403:KIL524407 KSH524403:KSH524407 LCD524403:LCD524407 LLZ524403:LLZ524407 LVV524403:LVV524407 MFR524403:MFR524407 MPN524403:MPN524407 MZJ524403:MZJ524407 NJF524403:NJF524407 NTB524403:NTB524407 OCX524403:OCX524407 OMT524403:OMT524407 OWP524403:OWP524407 PGL524403:PGL524407 PQH524403:PQH524407 QAD524403:QAD524407 QJZ524403:QJZ524407 QTV524403:QTV524407 RDR524403:RDR524407 RNN524403:RNN524407 RXJ524403:RXJ524407 SHF524403:SHF524407 SRB524403:SRB524407 TAX524403:TAX524407 TKT524403:TKT524407 TUP524403:TUP524407 UEL524403:UEL524407 UOH524403:UOH524407 UYD524403:UYD524407 VHZ524403:VHZ524407 VRV524403:VRV524407 WBR524403:WBR524407 WLN524403:WLN524407 WVJ524403:WVJ524407 B589939:B589943 IX589939:IX589943 ST589939:ST589943 ACP589939:ACP589943 AML589939:AML589943 AWH589939:AWH589943 BGD589939:BGD589943 BPZ589939:BPZ589943 BZV589939:BZV589943 CJR589939:CJR589943 CTN589939:CTN589943 DDJ589939:DDJ589943 DNF589939:DNF589943 DXB589939:DXB589943 EGX589939:EGX589943 EQT589939:EQT589943 FAP589939:FAP589943 FKL589939:FKL589943 FUH589939:FUH589943 GED589939:GED589943 GNZ589939:GNZ589943 GXV589939:GXV589943 HHR589939:HHR589943 HRN589939:HRN589943 IBJ589939:IBJ589943 ILF589939:ILF589943 IVB589939:IVB589943 JEX589939:JEX589943 JOT589939:JOT589943 JYP589939:JYP589943 KIL589939:KIL589943 KSH589939:KSH589943 LCD589939:LCD589943 LLZ589939:LLZ589943 LVV589939:LVV589943 MFR589939:MFR589943 MPN589939:MPN589943 MZJ589939:MZJ589943 NJF589939:NJF589943 NTB589939:NTB589943 OCX589939:OCX589943 OMT589939:OMT589943 OWP589939:OWP589943 PGL589939:PGL589943 PQH589939:PQH589943 QAD589939:QAD589943 QJZ589939:QJZ589943 QTV589939:QTV589943 RDR589939:RDR589943 RNN589939:RNN589943 RXJ589939:RXJ589943 SHF589939:SHF589943 SRB589939:SRB589943 TAX589939:TAX589943 TKT589939:TKT589943 TUP589939:TUP589943 UEL589939:UEL589943 UOH589939:UOH589943 UYD589939:UYD589943 VHZ589939:VHZ589943 VRV589939:VRV589943 WBR589939:WBR589943 WLN589939:WLN589943 WVJ589939:WVJ589943 B655475:B655479 IX655475:IX655479 ST655475:ST655479 ACP655475:ACP655479 AML655475:AML655479 AWH655475:AWH655479 BGD655475:BGD655479 BPZ655475:BPZ655479 BZV655475:BZV655479 CJR655475:CJR655479 CTN655475:CTN655479 DDJ655475:DDJ655479 DNF655475:DNF655479 DXB655475:DXB655479 EGX655475:EGX655479 EQT655475:EQT655479 FAP655475:FAP655479 FKL655475:FKL655479 FUH655475:FUH655479 GED655475:GED655479 GNZ655475:GNZ655479 GXV655475:GXV655479 HHR655475:HHR655479 HRN655475:HRN655479 IBJ655475:IBJ655479 ILF655475:ILF655479 IVB655475:IVB655479 JEX655475:JEX655479 JOT655475:JOT655479 JYP655475:JYP655479 KIL655475:KIL655479 KSH655475:KSH655479 LCD655475:LCD655479 LLZ655475:LLZ655479 LVV655475:LVV655479 MFR655475:MFR655479 MPN655475:MPN655479 MZJ655475:MZJ655479 NJF655475:NJF655479 NTB655475:NTB655479 OCX655475:OCX655479 OMT655475:OMT655479 OWP655475:OWP655479 PGL655475:PGL655479 PQH655475:PQH655479 QAD655475:QAD655479 QJZ655475:QJZ655479 QTV655475:QTV655479 RDR655475:RDR655479 RNN655475:RNN655479 RXJ655475:RXJ655479 SHF655475:SHF655479 SRB655475:SRB655479 TAX655475:TAX655479 TKT655475:TKT655479 TUP655475:TUP655479 UEL655475:UEL655479 UOH655475:UOH655479 UYD655475:UYD655479 VHZ655475:VHZ655479 VRV655475:VRV655479 WBR655475:WBR655479 WLN655475:WLN655479 WVJ655475:WVJ655479 B721011:B721015 IX721011:IX721015 ST721011:ST721015 ACP721011:ACP721015 AML721011:AML721015 AWH721011:AWH721015 BGD721011:BGD721015 BPZ721011:BPZ721015 BZV721011:BZV721015 CJR721011:CJR721015 CTN721011:CTN721015 DDJ721011:DDJ721015 DNF721011:DNF721015 DXB721011:DXB721015 EGX721011:EGX721015 EQT721011:EQT721015 FAP721011:FAP721015 FKL721011:FKL721015 FUH721011:FUH721015 GED721011:GED721015 GNZ721011:GNZ721015 GXV721011:GXV721015 HHR721011:HHR721015 HRN721011:HRN721015 IBJ721011:IBJ721015 ILF721011:ILF721015 IVB721011:IVB721015 JEX721011:JEX721015 JOT721011:JOT721015 JYP721011:JYP721015 KIL721011:KIL721015 KSH721011:KSH721015 LCD721011:LCD721015 LLZ721011:LLZ721015 LVV721011:LVV721015 MFR721011:MFR721015 MPN721011:MPN721015 MZJ721011:MZJ721015 NJF721011:NJF721015 NTB721011:NTB721015 OCX721011:OCX721015 OMT721011:OMT721015 OWP721011:OWP721015 PGL721011:PGL721015 PQH721011:PQH721015 QAD721011:QAD721015 QJZ721011:QJZ721015 QTV721011:QTV721015 RDR721011:RDR721015 RNN721011:RNN721015 RXJ721011:RXJ721015 SHF721011:SHF721015 SRB721011:SRB721015 TAX721011:TAX721015 TKT721011:TKT721015 TUP721011:TUP721015 UEL721011:UEL721015 UOH721011:UOH721015 UYD721011:UYD721015 VHZ721011:VHZ721015 VRV721011:VRV721015 WBR721011:WBR721015 WLN721011:WLN721015 WVJ721011:WVJ721015 B786547:B786551 IX786547:IX786551 ST786547:ST786551 ACP786547:ACP786551 AML786547:AML786551 AWH786547:AWH786551 BGD786547:BGD786551 BPZ786547:BPZ786551 BZV786547:BZV786551 CJR786547:CJR786551 CTN786547:CTN786551 DDJ786547:DDJ786551 DNF786547:DNF786551 DXB786547:DXB786551 EGX786547:EGX786551 EQT786547:EQT786551 FAP786547:FAP786551 FKL786547:FKL786551 FUH786547:FUH786551 GED786547:GED786551 GNZ786547:GNZ786551 GXV786547:GXV786551 HHR786547:HHR786551 HRN786547:HRN786551 IBJ786547:IBJ786551 ILF786547:ILF786551 IVB786547:IVB786551 JEX786547:JEX786551 JOT786547:JOT786551 JYP786547:JYP786551 KIL786547:KIL786551 KSH786547:KSH786551 LCD786547:LCD786551 LLZ786547:LLZ786551 LVV786547:LVV786551 MFR786547:MFR786551 MPN786547:MPN786551 MZJ786547:MZJ786551 NJF786547:NJF786551 NTB786547:NTB786551 OCX786547:OCX786551 OMT786547:OMT786551 OWP786547:OWP786551 PGL786547:PGL786551 PQH786547:PQH786551 QAD786547:QAD786551 QJZ786547:QJZ786551 QTV786547:QTV786551 RDR786547:RDR786551 RNN786547:RNN786551 RXJ786547:RXJ786551 SHF786547:SHF786551 SRB786547:SRB786551 TAX786547:TAX786551 TKT786547:TKT786551 TUP786547:TUP786551 UEL786547:UEL786551 UOH786547:UOH786551 UYD786547:UYD786551 VHZ786547:VHZ786551 VRV786547:VRV786551 WBR786547:WBR786551 WLN786547:WLN786551 WVJ786547:WVJ786551 B852083:B852087 IX852083:IX852087 ST852083:ST852087 ACP852083:ACP852087 AML852083:AML852087 AWH852083:AWH852087 BGD852083:BGD852087 BPZ852083:BPZ852087 BZV852083:BZV852087 CJR852083:CJR852087 CTN852083:CTN852087 DDJ852083:DDJ852087 DNF852083:DNF852087 DXB852083:DXB852087 EGX852083:EGX852087 EQT852083:EQT852087 FAP852083:FAP852087 FKL852083:FKL852087 FUH852083:FUH852087 GED852083:GED852087 GNZ852083:GNZ852087 GXV852083:GXV852087 HHR852083:HHR852087 HRN852083:HRN852087 IBJ852083:IBJ852087 ILF852083:ILF852087 IVB852083:IVB852087 JEX852083:JEX852087 JOT852083:JOT852087 JYP852083:JYP852087 KIL852083:KIL852087 KSH852083:KSH852087 LCD852083:LCD852087 LLZ852083:LLZ852087 LVV852083:LVV852087 MFR852083:MFR852087 MPN852083:MPN852087 MZJ852083:MZJ852087 NJF852083:NJF852087 NTB852083:NTB852087 OCX852083:OCX852087 OMT852083:OMT852087 OWP852083:OWP852087 PGL852083:PGL852087 PQH852083:PQH852087 QAD852083:QAD852087 QJZ852083:QJZ852087 QTV852083:QTV852087 RDR852083:RDR852087 RNN852083:RNN852087 RXJ852083:RXJ852087 SHF852083:SHF852087 SRB852083:SRB852087 TAX852083:TAX852087 TKT852083:TKT852087 TUP852083:TUP852087 UEL852083:UEL852087 UOH852083:UOH852087 UYD852083:UYD852087 VHZ852083:VHZ852087 VRV852083:VRV852087 WBR852083:WBR852087 WLN852083:WLN852087 WVJ852083:WVJ852087 B917619:B917623 IX917619:IX917623 ST917619:ST917623 ACP917619:ACP917623 AML917619:AML917623 AWH917619:AWH917623 BGD917619:BGD917623 BPZ917619:BPZ917623 BZV917619:BZV917623 CJR917619:CJR917623 CTN917619:CTN917623 DDJ917619:DDJ917623 DNF917619:DNF917623 DXB917619:DXB917623 EGX917619:EGX917623 EQT917619:EQT917623 FAP917619:FAP917623 FKL917619:FKL917623 FUH917619:FUH917623 GED917619:GED917623 GNZ917619:GNZ917623 GXV917619:GXV917623 HHR917619:HHR917623 HRN917619:HRN917623 IBJ917619:IBJ917623 ILF917619:ILF917623 IVB917619:IVB917623 JEX917619:JEX917623 JOT917619:JOT917623 JYP917619:JYP917623 KIL917619:KIL917623 KSH917619:KSH917623 LCD917619:LCD917623 LLZ917619:LLZ917623 LVV917619:LVV917623 MFR917619:MFR917623 MPN917619:MPN917623 MZJ917619:MZJ917623 NJF917619:NJF917623 NTB917619:NTB917623 OCX917619:OCX917623 OMT917619:OMT917623 OWP917619:OWP917623 PGL917619:PGL917623 PQH917619:PQH917623 QAD917619:QAD917623 QJZ917619:QJZ917623 QTV917619:QTV917623 RDR917619:RDR917623 RNN917619:RNN917623 RXJ917619:RXJ917623 SHF917619:SHF917623 SRB917619:SRB917623 TAX917619:TAX917623 TKT917619:TKT917623 TUP917619:TUP917623 UEL917619:UEL917623 UOH917619:UOH917623 UYD917619:UYD917623 VHZ917619:VHZ917623 VRV917619:VRV917623 WBR917619:WBR917623 WLN917619:WLN917623 WVJ917619:WVJ917623 B983155:B983159 IX983155:IX983159 ST983155:ST983159 ACP983155:ACP983159 AML983155:AML983159 AWH983155:AWH983159 BGD983155:BGD983159 BPZ983155:BPZ983159 BZV983155:BZV983159 CJR983155:CJR983159 CTN983155:CTN983159 DDJ983155:DDJ983159 DNF983155:DNF983159 DXB983155:DXB983159 EGX983155:EGX983159 EQT983155:EQT983159 FAP983155:FAP983159 FKL983155:FKL983159 FUH983155:FUH983159 GED983155:GED983159 GNZ983155:GNZ983159 GXV983155:GXV983159 HHR983155:HHR983159 HRN983155:HRN983159 IBJ983155:IBJ983159 ILF983155:ILF983159 IVB983155:IVB983159 JEX983155:JEX983159 JOT983155:JOT983159 JYP983155:JYP983159 KIL983155:KIL983159 KSH983155:KSH983159 LCD983155:LCD983159 LLZ983155:LLZ983159 LVV983155:LVV983159 MFR983155:MFR983159 MPN983155:MPN983159 MZJ983155:MZJ983159 NJF983155:NJF983159 NTB983155:NTB983159 OCX983155:OCX983159 OMT983155:OMT983159 OWP983155:OWP983159 PGL983155:PGL983159 PQH983155:PQH983159 QAD983155:QAD983159 QJZ983155:QJZ983159 QTV983155:QTV983159 RDR983155:RDR983159 RNN983155:RNN983159 RXJ983155:RXJ983159 SHF983155:SHF983159 SRB983155:SRB983159 TAX983155:TAX983159 TKT983155:TKT983159 TUP983155:TUP983159 UEL983155:UEL983159 UOH983155:UOH983159 UYD983155:UYD983159 VHZ983155:VHZ983159 VRV983155:VRV983159 WBR983155:WBR983159 WLN983155:WLN983159 WVJ983155:WVJ983159 B46:B47 IX46:IX47 ST46:ST47 ACP46:ACP47 AML46:AML47 AWH46:AWH47 BGD46:BGD47 BPZ46:BPZ47 BZV46:BZV47 CJR46:CJR47 CTN46:CTN47 DDJ46:DDJ47 DNF46:DNF47 DXB46:DXB47 EGX46:EGX47 EQT46:EQT47 FAP46:FAP47 FKL46:FKL47 FUH46:FUH47 GED46:GED47 GNZ46:GNZ47 GXV46:GXV47 HHR46:HHR47 HRN46:HRN47 IBJ46:IBJ47 ILF46:ILF47 IVB46:IVB47 JEX46:JEX47 JOT46:JOT47 JYP46:JYP47 KIL46:KIL47 KSH46:KSH47 LCD46:LCD47 LLZ46:LLZ47 LVV46:LVV47 MFR46:MFR47 MPN46:MPN47 MZJ46:MZJ47 NJF46:NJF47 NTB46:NTB47 OCX46:OCX47 OMT46:OMT47 OWP46:OWP47 PGL46:PGL47 PQH46:PQH47 QAD46:QAD47 QJZ46:QJZ47 QTV46:QTV47 RDR46:RDR47 RNN46:RNN47 RXJ46:RXJ47 SHF46:SHF47 SRB46:SRB47 TAX46:TAX47 TKT46:TKT47 TUP46:TUP47 UEL46:UEL47 UOH46:UOH47 UYD46:UYD47 VHZ46:VHZ47 VRV46:VRV47 WBR46:WBR47 WLN46:WLN47 WVJ46:WVJ47 B65581:B65582 IX65581:IX65582 ST65581:ST65582 ACP65581:ACP65582 AML65581:AML65582 AWH65581:AWH65582 BGD65581:BGD65582 BPZ65581:BPZ65582 BZV65581:BZV65582 CJR65581:CJR65582 CTN65581:CTN65582 DDJ65581:DDJ65582 DNF65581:DNF65582 DXB65581:DXB65582 EGX65581:EGX65582 EQT65581:EQT65582 FAP65581:FAP65582 FKL65581:FKL65582 FUH65581:FUH65582 GED65581:GED65582 GNZ65581:GNZ65582 GXV65581:GXV65582 HHR65581:HHR65582 HRN65581:HRN65582 IBJ65581:IBJ65582 ILF65581:ILF65582 IVB65581:IVB65582 JEX65581:JEX65582 JOT65581:JOT65582 JYP65581:JYP65582 KIL65581:KIL65582 KSH65581:KSH65582 LCD65581:LCD65582 LLZ65581:LLZ65582 LVV65581:LVV65582 MFR65581:MFR65582 MPN65581:MPN65582 MZJ65581:MZJ65582 NJF65581:NJF65582 NTB65581:NTB65582 OCX65581:OCX65582 OMT65581:OMT65582 OWP65581:OWP65582 PGL65581:PGL65582 PQH65581:PQH65582 QAD65581:QAD65582 QJZ65581:QJZ65582 QTV65581:QTV65582 RDR65581:RDR65582 RNN65581:RNN65582 RXJ65581:RXJ65582 SHF65581:SHF65582 SRB65581:SRB65582 TAX65581:TAX65582 TKT65581:TKT65582 TUP65581:TUP65582 UEL65581:UEL65582 UOH65581:UOH65582 UYD65581:UYD65582 VHZ65581:VHZ65582 VRV65581:VRV65582 WBR65581:WBR65582 WLN65581:WLN65582 WVJ65581:WVJ65582 B131117:B131118 IX131117:IX131118 ST131117:ST131118 ACP131117:ACP131118 AML131117:AML131118 AWH131117:AWH131118 BGD131117:BGD131118 BPZ131117:BPZ131118 BZV131117:BZV131118 CJR131117:CJR131118 CTN131117:CTN131118 DDJ131117:DDJ131118 DNF131117:DNF131118 DXB131117:DXB131118 EGX131117:EGX131118 EQT131117:EQT131118 FAP131117:FAP131118 FKL131117:FKL131118 FUH131117:FUH131118 GED131117:GED131118 GNZ131117:GNZ131118 GXV131117:GXV131118 HHR131117:HHR131118 HRN131117:HRN131118 IBJ131117:IBJ131118 ILF131117:ILF131118 IVB131117:IVB131118 JEX131117:JEX131118 JOT131117:JOT131118 JYP131117:JYP131118 KIL131117:KIL131118 KSH131117:KSH131118 LCD131117:LCD131118 LLZ131117:LLZ131118 LVV131117:LVV131118 MFR131117:MFR131118 MPN131117:MPN131118 MZJ131117:MZJ131118 NJF131117:NJF131118 NTB131117:NTB131118 OCX131117:OCX131118 OMT131117:OMT131118 OWP131117:OWP131118 PGL131117:PGL131118 PQH131117:PQH131118 QAD131117:QAD131118 QJZ131117:QJZ131118 QTV131117:QTV131118 RDR131117:RDR131118 RNN131117:RNN131118 RXJ131117:RXJ131118 SHF131117:SHF131118 SRB131117:SRB131118 TAX131117:TAX131118 TKT131117:TKT131118 TUP131117:TUP131118 UEL131117:UEL131118 UOH131117:UOH131118 UYD131117:UYD131118 VHZ131117:VHZ131118 VRV131117:VRV131118 WBR131117:WBR131118 WLN131117:WLN131118 WVJ131117:WVJ131118 B196653:B196654 IX196653:IX196654 ST196653:ST196654 ACP196653:ACP196654 AML196653:AML196654 AWH196653:AWH196654 BGD196653:BGD196654 BPZ196653:BPZ196654 BZV196653:BZV196654 CJR196653:CJR196654 CTN196653:CTN196654 DDJ196653:DDJ196654 DNF196653:DNF196654 DXB196653:DXB196654 EGX196653:EGX196654 EQT196653:EQT196654 FAP196653:FAP196654 FKL196653:FKL196654 FUH196653:FUH196654 GED196653:GED196654 GNZ196653:GNZ196654 GXV196653:GXV196654 HHR196653:HHR196654 HRN196653:HRN196654 IBJ196653:IBJ196654 ILF196653:ILF196654 IVB196653:IVB196654 JEX196653:JEX196654 JOT196653:JOT196654 JYP196653:JYP196654 KIL196653:KIL196654 KSH196653:KSH196654 LCD196653:LCD196654 LLZ196653:LLZ196654 LVV196653:LVV196654 MFR196653:MFR196654 MPN196653:MPN196654 MZJ196653:MZJ196654 NJF196653:NJF196654 NTB196653:NTB196654 OCX196653:OCX196654 OMT196653:OMT196654 OWP196653:OWP196654 PGL196653:PGL196654 PQH196653:PQH196654 QAD196653:QAD196654 QJZ196653:QJZ196654 QTV196653:QTV196654 RDR196653:RDR196654 RNN196653:RNN196654 RXJ196653:RXJ196654 SHF196653:SHF196654 SRB196653:SRB196654 TAX196653:TAX196654 TKT196653:TKT196654 TUP196653:TUP196654 UEL196653:UEL196654 UOH196653:UOH196654 UYD196653:UYD196654 VHZ196653:VHZ196654 VRV196653:VRV196654 WBR196653:WBR196654 WLN196653:WLN196654 WVJ196653:WVJ196654 B262189:B262190 IX262189:IX262190 ST262189:ST262190 ACP262189:ACP262190 AML262189:AML262190 AWH262189:AWH262190 BGD262189:BGD262190 BPZ262189:BPZ262190 BZV262189:BZV262190 CJR262189:CJR262190 CTN262189:CTN262190 DDJ262189:DDJ262190 DNF262189:DNF262190 DXB262189:DXB262190 EGX262189:EGX262190 EQT262189:EQT262190 FAP262189:FAP262190 FKL262189:FKL262190 FUH262189:FUH262190 GED262189:GED262190 GNZ262189:GNZ262190 GXV262189:GXV262190 HHR262189:HHR262190 HRN262189:HRN262190 IBJ262189:IBJ262190 ILF262189:ILF262190 IVB262189:IVB262190 JEX262189:JEX262190 JOT262189:JOT262190 JYP262189:JYP262190 KIL262189:KIL262190 KSH262189:KSH262190 LCD262189:LCD262190 LLZ262189:LLZ262190 LVV262189:LVV262190 MFR262189:MFR262190 MPN262189:MPN262190 MZJ262189:MZJ262190 NJF262189:NJF262190 NTB262189:NTB262190 OCX262189:OCX262190 OMT262189:OMT262190 OWP262189:OWP262190 PGL262189:PGL262190 PQH262189:PQH262190 QAD262189:QAD262190 QJZ262189:QJZ262190 QTV262189:QTV262190 RDR262189:RDR262190 RNN262189:RNN262190 RXJ262189:RXJ262190 SHF262189:SHF262190 SRB262189:SRB262190 TAX262189:TAX262190 TKT262189:TKT262190 TUP262189:TUP262190 UEL262189:UEL262190 UOH262189:UOH262190 UYD262189:UYD262190 VHZ262189:VHZ262190 VRV262189:VRV262190 WBR262189:WBR262190 WLN262189:WLN262190 WVJ262189:WVJ262190 B327725:B327726 IX327725:IX327726 ST327725:ST327726 ACP327725:ACP327726 AML327725:AML327726 AWH327725:AWH327726 BGD327725:BGD327726 BPZ327725:BPZ327726 BZV327725:BZV327726 CJR327725:CJR327726 CTN327725:CTN327726 DDJ327725:DDJ327726 DNF327725:DNF327726 DXB327725:DXB327726 EGX327725:EGX327726 EQT327725:EQT327726 FAP327725:FAP327726 FKL327725:FKL327726 FUH327725:FUH327726 GED327725:GED327726 GNZ327725:GNZ327726 GXV327725:GXV327726 HHR327725:HHR327726 HRN327725:HRN327726 IBJ327725:IBJ327726 ILF327725:ILF327726 IVB327725:IVB327726 JEX327725:JEX327726 JOT327725:JOT327726 JYP327725:JYP327726 KIL327725:KIL327726 KSH327725:KSH327726 LCD327725:LCD327726 LLZ327725:LLZ327726 LVV327725:LVV327726 MFR327725:MFR327726 MPN327725:MPN327726 MZJ327725:MZJ327726 NJF327725:NJF327726 NTB327725:NTB327726 OCX327725:OCX327726 OMT327725:OMT327726 OWP327725:OWP327726 PGL327725:PGL327726 PQH327725:PQH327726 QAD327725:QAD327726 QJZ327725:QJZ327726 QTV327725:QTV327726 RDR327725:RDR327726 RNN327725:RNN327726 RXJ327725:RXJ327726 SHF327725:SHF327726 SRB327725:SRB327726 TAX327725:TAX327726 TKT327725:TKT327726 TUP327725:TUP327726 UEL327725:UEL327726 UOH327725:UOH327726 UYD327725:UYD327726 VHZ327725:VHZ327726 VRV327725:VRV327726 WBR327725:WBR327726 WLN327725:WLN327726 WVJ327725:WVJ327726 B393261:B393262 IX393261:IX393262 ST393261:ST393262 ACP393261:ACP393262 AML393261:AML393262 AWH393261:AWH393262 BGD393261:BGD393262 BPZ393261:BPZ393262 BZV393261:BZV393262 CJR393261:CJR393262 CTN393261:CTN393262 DDJ393261:DDJ393262 DNF393261:DNF393262 DXB393261:DXB393262 EGX393261:EGX393262 EQT393261:EQT393262 FAP393261:FAP393262 FKL393261:FKL393262 FUH393261:FUH393262 GED393261:GED393262 GNZ393261:GNZ393262 GXV393261:GXV393262 HHR393261:HHR393262 HRN393261:HRN393262 IBJ393261:IBJ393262 ILF393261:ILF393262 IVB393261:IVB393262 JEX393261:JEX393262 JOT393261:JOT393262 JYP393261:JYP393262 KIL393261:KIL393262 KSH393261:KSH393262 LCD393261:LCD393262 LLZ393261:LLZ393262 LVV393261:LVV393262 MFR393261:MFR393262 MPN393261:MPN393262 MZJ393261:MZJ393262 NJF393261:NJF393262 NTB393261:NTB393262 OCX393261:OCX393262 OMT393261:OMT393262 OWP393261:OWP393262 PGL393261:PGL393262 PQH393261:PQH393262 QAD393261:QAD393262 QJZ393261:QJZ393262 QTV393261:QTV393262 RDR393261:RDR393262 RNN393261:RNN393262 RXJ393261:RXJ393262 SHF393261:SHF393262 SRB393261:SRB393262 TAX393261:TAX393262 TKT393261:TKT393262 TUP393261:TUP393262 UEL393261:UEL393262 UOH393261:UOH393262 UYD393261:UYD393262 VHZ393261:VHZ393262 VRV393261:VRV393262 WBR393261:WBR393262 WLN393261:WLN393262 WVJ393261:WVJ393262 B458797:B458798 IX458797:IX458798 ST458797:ST458798 ACP458797:ACP458798 AML458797:AML458798 AWH458797:AWH458798 BGD458797:BGD458798 BPZ458797:BPZ458798 BZV458797:BZV458798 CJR458797:CJR458798 CTN458797:CTN458798 DDJ458797:DDJ458798 DNF458797:DNF458798 DXB458797:DXB458798 EGX458797:EGX458798 EQT458797:EQT458798 FAP458797:FAP458798 FKL458797:FKL458798 FUH458797:FUH458798 GED458797:GED458798 GNZ458797:GNZ458798 GXV458797:GXV458798 HHR458797:HHR458798 HRN458797:HRN458798 IBJ458797:IBJ458798 ILF458797:ILF458798 IVB458797:IVB458798 JEX458797:JEX458798 JOT458797:JOT458798 JYP458797:JYP458798 KIL458797:KIL458798 KSH458797:KSH458798 LCD458797:LCD458798 LLZ458797:LLZ458798 LVV458797:LVV458798 MFR458797:MFR458798 MPN458797:MPN458798 MZJ458797:MZJ458798 NJF458797:NJF458798 NTB458797:NTB458798 OCX458797:OCX458798 OMT458797:OMT458798 OWP458797:OWP458798 PGL458797:PGL458798 PQH458797:PQH458798 QAD458797:QAD458798 QJZ458797:QJZ458798 QTV458797:QTV458798 RDR458797:RDR458798 RNN458797:RNN458798 RXJ458797:RXJ458798 SHF458797:SHF458798 SRB458797:SRB458798 TAX458797:TAX458798 TKT458797:TKT458798 TUP458797:TUP458798 UEL458797:UEL458798 UOH458797:UOH458798 UYD458797:UYD458798 VHZ458797:VHZ458798 VRV458797:VRV458798 WBR458797:WBR458798 WLN458797:WLN458798 WVJ458797:WVJ458798 B524333:B524334 IX524333:IX524334 ST524333:ST524334 ACP524333:ACP524334 AML524333:AML524334 AWH524333:AWH524334 BGD524333:BGD524334 BPZ524333:BPZ524334 BZV524333:BZV524334 CJR524333:CJR524334 CTN524333:CTN524334 DDJ524333:DDJ524334 DNF524333:DNF524334 DXB524333:DXB524334 EGX524333:EGX524334 EQT524333:EQT524334 FAP524333:FAP524334 FKL524333:FKL524334 FUH524333:FUH524334 GED524333:GED524334 GNZ524333:GNZ524334 GXV524333:GXV524334 HHR524333:HHR524334 HRN524333:HRN524334 IBJ524333:IBJ524334 ILF524333:ILF524334 IVB524333:IVB524334 JEX524333:JEX524334 JOT524333:JOT524334 JYP524333:JYP524334 KIL524333:KIL524334 KSH524333:KSH524334 LCD524333:LCD524334 LLZ524333:LLZ524334 LVV524333:LVV524334 MFR524333:MFR524334 MPN524333:MPN524334 MZJ524333:MZJ524334 NJF524333:NJF524334 NTB524333:NTB524334 OCX524333:OCX524334 OMT524333:OMT524334 OWP524333:OWP524334 PGL524333:PGL524334 PQH524333:PQH524334 QAD524333:QAD524334 QJZ524333:QJZ524334 QTV524333:QTV524334 RDR524333:RDR524334 RNN524333:RNN524334 RXJ524333:RXJ524334 SHF524333:SHF524334 SRB524333:SRB524334 TAX524333:TAX524334 TKT524333:TKT524334 TUP524333:TUP524334 UEL524333:UEL524334 UOH524333:UOH524334 UYD524333:UYD524334 VHZ524333:VHZ524334 VRV524333:VRV524334 WBR524333:WBR524334 WLN524333:WLN524334 WVJ524333:WVJ524334 B589869:B589870 IX589869:IX589870 ST589869:ST589870 ACP589869:ACP589870 AML589869:AML589870 AWH589869:AWH589870 BGD589869:BGD589870 BPZ589869:BPZ589870 BZV589869:BZV589870 CJR589869:CJR589870 CTN589869:CTN589870 DDJ589869:DDJ589870 DNF589869:DNF589870 DXB589869:DXB589870 EGX589869:EGX589870 EQT589869:EQT589870 FAP589869:FAP589870 FKL589869:FKL589870 FUH589869:FUH589870 GED589869:GED589870 GNZ589869:GNZ589870 GXV589869:GXV589870 HHR589869:HHR589870 HRN589869:HRN589870 IBJ589869:IBJ589870 ILF589869:ILF589870 IVB589869:IVB589870 JEX589869:JEX589870 JOT589869:JOT589870 JYP589869:JYP589870 KIL589869:KIL589870 KSH589869:KSH589870 LCD589869:LCD589870 LLZ589869:LLZ589870 LVV589869:LVV589870 MFR589869:MFR589870 MPN589869:MPN589870 MZJ589869:MZJ589870 NJF589869:NJF589870 NTB589869:NTB589870 OCX589869:OCX589870 OMT589869:OMT589870 OWP589869:OWP589870 PGL589869:PGL589870 PQH589869:PQH589870 QAD589869:QAD589870 QJZ589869:QJZ589870 QTV589869:QTV589870 RDR589869:RDR589870 RNN589869:RNN589870 RXJ589869:RXJ589870 SHF589869:SHF589870 SRB589869:SRB589870 TAX589869:TAX589870 TKT589869:TKT589870 TUP589869:TUP589870 UEL589869:UEL589870 UOH589869:UOH589870 UYD589869:UYD589870 VHZ589869:VHZ589870 VRV589869:VRV589870 WBR589869:WBR589870 WLN589869:WLN589870 WVJ589869:WVJ589870 B655405:B655406 IX655405:IX655406 ST655405:ST655406 ACP655405:ACP655406 AML655405:AML655406 AWH655405:AWH655406 BGD655405:BGD655406 BPZ655405:BPZ655406 BZV655405:BZV655406 CJR655405:CJR655406 CTN655405:CTN655406 DDJ655405:DDJ655406 DNF655405:DNF655406 DXB655405:DXB655406 EGX655405:EGX655406 EQT655405:EQT655406 FAP655405:FAP655406 FKL655405:FKL655406 FUH655405:FUH655406 GED655405:GED655406 GNZ655405:GNZ655406 GXV655405:GXV655406 HHR655405:HHR655406 HRN655405:HRN655406 IBJ655405:IBJ655406 ILF655405:ILF655406 IVB655405:IVB655406 JEX655405:JEX655406 JOT655405:JOT655406 JYP655405:JYP655406 KIL655405:KIL655406 KSH655405:KSH655406 LCD655405:LCD655406 LLZ655405:LLZ655406 LVV655405:LVV655406 MFR655405:MFR655406 MPN655405:MPN655406 MZJ655405:MZJ655406 NJF655405:NJF655406 NTB655405:NTB655406 OCX655405:OCX655406 OMT655405:OMT655406 OWP655405:OWP655406 PGL655405:PGL655406 PQH655405:PQH655406 QAD655405:QAD655406 QJZ655405:QJZ655406 QTV655405:QTV655406 RDR655405:RDR655406 RNN655405:RNN655406 RXJ655405:RXJ655406 SHF655405:SHF655406 SRB655405:SRB655406 TAX655405:TAX655406 TKT655405:TKT655406 TUP655405:TUP655406 UEL655405:UEL655406 UOH655405:UOH655406 UYD655405:UYD655406 VHZ655405:VHZ655406 VRV655405:VRV655406 WBR655405:WBR655406 WLN655405:WLN655406 WVJ655405:WVJ655406 B720941:B720942 IX720941:IX720942 ST720941:ST720942 ACP720941:ACP720942 AML720941:AML720942 AWH720941:AWH720942 BGD720941:BGD720942 BPZ720941:BPZ720942 BZV720941:BZV720942 CJR720941:CJR720942 CTN720941:CTN720942 DDJ720941:DDJ720942 DNF720941:DNF720942 DXB720941:DXB720942 EGX720941:EGX720942 EQT720941:EQT720942 FAP720941:FAP720942 FKL720941:FKL720942 FUH720941:FUH720942 GED720941:GED720942 GNZ720941:GNZ720942 GXV720941:GXV720942 HHR720941:HHR720942 HRN720941:HRN720942 IBJ720941:IBJ720942 ILF720941:ILF720942 IVB720941:IVB720942 JEX720941:JEX720942 JOT720941:JOT720942 JYP720941:JYP720942 KIL720941:KIL720942 KSH720941:KSH720942 LCD720941:LCD720942 LLZ720941:LLZ720942 LVV720941:LVV720942 MFR720941:MFR720942 MPN720941:MPN720942 MZJ720941:MZJ720942 NJF720941:NJF720942 NTB720941:NTB720942 OCX720941:OCX720942 OMT720941:OMT720942 OWP720941:OWP720942 PGL720941:PGL720942 PQH720941:PQH720942 QAD720941:QAD720942 QJZ720941:QJZ720942 QTV720941:QTV720942 RDR720941:RDR720942 RNN720941:RNN720942 RXJ720941:RXJ720942 SHF720941:SHF720942 SRB720941:SRB720942 TAX720941:TAX720942 TKT720941:TKT720942 TUP720941:TUP720942 UEL720941:UEL720942 UOH720941:UOH720942 UYD720941:UYD720942 VHZ720941:VHZ720942 VRV720941:VRV720942 WBR720941:WBR720942 WLN720941:WLN720942 WVJ720941:WVJ720942 B786477:B786478 IX786477:IX786478 ST786477:ST786478 ACP786477:ACP786478 AML786477:AML786478 AWH786477:AWH786478 BGD786477:BGD786478 BPZ786477:BPZ786478 BZV786477:BZV786478 CJR786477:CJR786478 CTN786477:CTN786478 DDJ786477:DDJ786478 DNF786477:DNF786478 DXB786477:DXB786478 EGX786477:EGX786478 EQT786477:EQT786478 FAP786477:FAP786478 FKL786477:FKL786478 FUH786477:FUH786478 GED786477:GED786478 GNZ786477:GNZ786478 GXV786477:GXV786478 HHR786477:HHR786478 HRN786477:HRN786478 IBJ786477:IBJ786478 ILF786477:ILF786478 IVB786477:IVB786478 JEX786477:JEX786478 JOT786477:JOT786478 JYP786477:JYP786478 KIL786477:KIL786478 KSH786477:KSH786478 LCD786477:LCD786478 LLZ786477:LLZ786478 LVV786477:LVV786478 MFR786477:MFR786478 MPN786477:MPN786478 MZJ786477:MZJ786478 NJF786477:NJF786478 NTB786477:NTB786478 OCX786477:OCX786478 OMT786477:OMT786478 OWP786477:OWP786478 PGL786477:PGL786478 PQH786477:PQH786478 QAD786477:QAD786478 QJZ786477:QJZ786478 QTV786477:QTV786478 RDR786477:RDR786478 RNN786477:RNN786478 RXJ786477:RXJ786478 SHF786477:SHF786478 SRB786477:SRB786478 TAX786477:TAX786478 TKT786477:TKT786478 TUP786477:TUP786478 UEL786477:UEL786478 UOH786477:UOH786478 UYD786477:UYD786478 VHZ786477:VHZ786478 VRV786477:VRV786478 WBR786477:WBR786478 WLN786477:WLN786478 WVJ786477:WVJ786478 B852013:B852014 IX852013:IX852014 ST852013:ST852014 ACP852013:ACP852014 AML852013:AML852014 AWH852013:AWH852014 BGD852013:BGD852014 BPZ852013:BPZ852014 BZV852013:BZV852014 CJR852013:CJR852014 CTN852013:CTN852014 DDJ852013:DDJ852014 DNF852013:DNF852014 DXB852013:DXB852014 EGX852013:EGX852014 EQT852013:EQT852014 FAP852013:FAP852014 FKL852013:FKL852014 FUH852013:FUH852014 GED852013:GED852014 GNZ852013:GNZ852014 GXV852013:GXV852014 HHR852013:HHR852014 HRN852013:HRN852014 IBJ852013:IBJ852014 ILF852013:ILF852014 IVB852013:IVB852014 JEX852013:JEX852014 JOT852013:JOT852014 JYP852013:JYP852014 KIL852013:KIL852014 KSH852013:KSH852014 LCD852013:LCD852014 LLZ852013:LLZ852014 LVV852013:LVV852014 MFR852013:MFR852014 MPN852013:MPN852014 MZJ852013:MZJ852014 NJF852013:NJF852014 NTB852013:NTB852014 OCX852013:OCX852014 OMT852013:OMT852014 OWP852013:OWP852014 PGL852013:PGL852014 PQH852013:PQH852014 QAD852013:QAD852014 QJZ852013:QJZ852014 QTV852013:QTV852014 RDR852013:RDR852014 RNN852013:RNN852014 RXJ852013:RXJ852014 SHF852013:SHF852014 SRB852013:SRB852014 TAX852013:TAX852014 TKT852013:TKT852014 TUP852013:TUP852014 UEL852013:UEL852014 UOH852013:UOH852014 UYD852013:UYD852014 VHZ852013:VHZ852014 VRV852013:VRV852014 WBR852013:WBR852014 WLN852013:WLN852014 WVJ852013:WVJ852014 B917549:B917550 IX917549:IX917550 ST917549:ST917550 ACP917549:ACP917550 AML917549:AML917550 AWH917549:AWH917550 BGD917549:BGD917550 BPZ917549:BPZ917550 BZV917549:BZV917550 CJR917549:CJR917550 CTN917549:CTN917550 DDJ917549:DDJ917550 DNF917549:DNF917550 DXB917549:DXB917550 EGX917549:EGX917550 EQT917549:EQT917550 FAP917549:FAP917550 FKL917549:FKL917550 FUH917549:FUH917550 GED917549:GED917550 GNZ917549:GNZ917550 GXV917549:GXV917550 HHR917549:HHR917550 HRN917549:HRN917550 IBJ917549:IBJ917550 ILF917549:ILF917550 IVB917549:IVB917550 JEX917549:JEX917550 JOT917549:JOT917550 JYP917549:JYP917550 KIL917549:KIL917550 KSH917549:KSH917550 LCD917549:LCD917550 LLZ917549:LLZ917550 LVV917549:LVV917550 MFR917549:MFR917550 MPN917549:MPN917550 MZJ917549:MZJ917550 NJF917549:NJF917550 NTB917549:NTB917550 OCX917549:OCX917550 OMT917549:OMT917550 OWP917549:OWP917550 PGL917549:PGL917550 PQH917549:PQH917550 QAD917549:QAD917550 QJZ917549:QJZ917550 QTV917549:QTV917550 RDR917549:RDR917550 RNN917549:RNN917550 RXJ917549:RXJ917550 SHF917549:SHF917550 SRB917549:SRB917550 TAX917549:TAX917550 TKT917549:TKT917550 TUP917549:TUP917550 UEL917549:UEL917550 UOH917549:UOH917550 UYD917549:UYD917550 VHZ917549:VHZ917550 VRV917549:VRV917550 WBR917549:WBR917550 WLN917549:WLN917550 WVJ917549:WVJ917550 B983085:B983086 IX983085:IX983086 ST983085:ST983086 ACP983085:ACP983086 AML983085:AML983086 AWH983085:AWH983086 BGD983085:BGD983086 BPZ983085:BPZ983086 BZV983085:BZV983086 CJR983085:CJR983086 CTN983085:CTN983086 DDJ983085:DDJ983086 DNF983085:DNF983086 DXB983085:DXB983086 EGX983085:EGX983086 EQT983085:EQT983086 FAP983085:FAP983086 FKL983085:FKL983086 FUH983085:FUH983086 GED983085:GED983086 GNZ983085:GNZ983086 GXV983085:GXV983086 HHR983085:HHR983086 HRN983085:HRN983086 IBJ983085:IBJ983086 ILF983085:ILF983086 IVB983085:IVB983086 JEX983085:JEX983086 JOT983085:JOT983086 JYP983085:JYP983086 KIL983085:KIL983086 KSH983085:KSH983086 LCD983085:LCD983086 LLZ983085:LLZ983086 LVV983085:LVV983086 MFR983085:MFR983086 MPN983085:MPN983086 MZJ983085:MZJ983086 NJF983085:NJF983086 NTB983085:NTB983086 OCX983085:OCX983086 OMT983085:OMT983086 OWP983085:OWP983086 PGL983085:PGL983086 PQH983085:PQH983086 QAD983085:QAD983086 QJZ983085:QJZ983086 QTV983085:QTV983086 RDR983085:RDR983086 RNN983085:RNN983086 RXJ983085:RXJ983086 SHF983085:SHF983086 SRB983085:SRB983086 TAX983085:TAX983086 TKT983085:TKT983086 TUP983085:TUP983086 UEL983085:UEL983086 UOH983085:UOH983086 UYD983085:UYD983086 VHZ983085:VHZ983086 VRV983085:VRV983086 WBR983085:WBR983086 WLN983085:WLN983086 WVJ983085:WVJ983086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B31:B32 IX31:IX32 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WVJ31:WVJ32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B220 IX220 ST220 ACP220 AML220 AWH220 BGD220 BPZ220 BZV220 CJR220 CTN220 DDJ220 DNF220 DXB220 EGX220 EQT220 FAP220 FKL220 FUH220 GED220 GNZ220 GXV220 HHR220 HRN220 IBJ220 ILF220 IVB220 JEX220 JOT220 JYP220 KIL220 KSH220 LCD220 LLZ220 LVV220 MFR220 MPN220 MZJ220 NJF220 NTB220 OCX220 OMT220 OWP220 PGL220 PQH220 QAD220 QJZ220 QTV220 RDR220 RNN220 RXJ220 SHF220 SRB220 TAX220 TKT220 TUP220 UEL220 UOH220 UYD220 VHZ220 VRV220 WBR220 WLN220 WVJ220 B65759 IX65759 ST65759 ACP65759 AML65759 AWH65759 BGD65759 BPZ65759 BZV65759 CJR65759 CTN65759 DDJ65759 DNF65759 DXB65759 EGX65759 EQT65759 FAP65759 FKL65759 FUH65759 GED65759 GNZ65759 GXV65759 HHR65759 HRN65759 IBJ65759 ILF65759 IVB65759 JEX65759 JOT65759 JYP65759 KIL65759 KSH65759 LCD65759 LLZ65759 LVV65759 MFR65759 MPN65759 MZJ65759 NJF65759 NTB65759 OCX65759 OMT65759 OWP65759 PGL65759 PQH65759 QAD65759 QJZ65759 QTV65759 RDR65759 RNN65759 RXJ65759 SHF65759 SRB65759 TAX65759 TKT65759 TUP65759 UEL65759 UOH65759 UYD65759 VHZ65759 VRV65759 WBR65759 WLN65759 WVJ65759 B131295 IX131295 ST131295 ACP131295 AML131295 AWH131295 BGD131295 BPZ131295 BZV131295 CJR131295 CTN131295 DDJ131295 DNF131295 DXB131295 EGX131295 EQT131295 FAP131295 FKL131295 FUH131295 GED131295 GNZ131295 GXV131295 HHR131295 HRN131295 IBJ131295 ILF131295 IVB131295 JEX131295 JOT131295 JYP131295 KIL131295 KSH131295 LCD131295 LLZ131295 LVV131295 MFR131295 MPN131295 MZJ131295 NJF131295 NTB131295 OCX131295 OMT131295 OWP131295 PGL131295 PQH131295 QAD131295 QJZ131295 QTV131295 RDR131295 RNN131295 RXJ131295 SHF131295 SRB131295 TAX131295 TKT131295 TUP131295 UEL131295 UOH131295 UYD131295 VHZ131295 VRV131295 WBR131295 WLN131295 WVJ131295 B196831 IX196831 ST196831 ACP196831 AML196831 AWH196831 BGD196831 BPZ196831 BZV196831 CJR196831 CTN196831 DDJ196831 DNF196831 DXB196831 EGX196831 EQT196831 FAP196831 FKL196831 FUH196831 GED196831 GNZ196831 GXV196831 HHR196831 HRN196831 IBJ196831 ILF196831 IVB196831 JEX196831 JOT196831 JYP196831 KIL196831 KSH196831 LCD196831 LLZ196831 LVV196831 MFR196831 MPN196831 MZJ196831 NJF196831 NTB196831 OCX196831 OMT196831 OWP196831 PGL196831 PQH196831 QAD196831 QJZ196831 QTV196831 RDR196831 RNN196831 RXJ196831 SHF196831 SRB196831 TAX196831 TKT196831 TUP196831 UEL196831 UOH196831 UYD196831 VHZ196831 VRV196831 WBR196831 WLN196831 WVJ196831 B262367 IX262367 ST262367 ACP262367 AML262367 AWH262367 BGD262367 BPZ262367 BZV262367 CJR262367 CTN262367 DDJ262367 DNF262367 DXB262367 EGX262367 EQT262367 FAP262367 FKL262367 FUH262367 GED262367 GNZ262367 GXV262367 HHR262367 HRN262367 IBJ262367 ILF262367 IVB262367 JEX262367 JOT262367 JYP262367 KIL262367 KSH262367 LCD262367 LLZ262367 LVV262367 MFR262367 MPN262367 MZJ262367 NJF262367 NTB262367 OCX262367 OMT262367 OWP262367 PGL262367 PQH262367 QAD262367 QJZ262367 QTV262367 RDR262367 RNN262367 RXJ262367 SHF262367 SRB262367 TAX262367 TKT262367 TUP262367 UEL262367 UOH262367 UYD262367 VHZ262367 VRV262367 WBR262367 WLN262367 WVJ262367 B327903 IX327903 ST327903 ACP327903 AML327903 AWH327903 BGD327903 BPZ327903 BZV327903 CJR327903 CTN327903 DDJ327903 DNF327903 DXB327903 EGX327903 EQT327903 FAP327903 FKL327903 FUH327903 GED327903 GNZ327903 GXV327903 HHR327903 HRN327903 IBJ327903 ILF327903 IVB327903 JEX327903 JOT327903 JYP327903 KIL327903 KSH327903 LCD327903 LLZ327903 LVV327903 MFR327903 MPN327903 MZJ327903 NJF327903 NTB327903 OCX327903 OMT327903 OWP327903 PGL327903 PQH327903 QAD327903 QJZ327903 QTV327903 RDR327903 RNN327903 RXJ327903 SHF327903 SRB327903 TAX327903 TKT327903 TUP327903 UEL327903 UOH327903 UYD327903 VHZ327903 VRV327903 WBR327903 WLN327903 WVJ327903 B393439 IX393439 ST393439 ACP393439 AML393439 AWH393439 BGD393439 BPZ393439 BZV393439 CJR393439 CTN393439 DDJ393439 DNF393439 DXB393439 EGX393439 EQT393439 FAP393439 FKL393439 FUH393439 GED393439 GNZ393439 GXV393439 HHR393439 HRN393439 IBJ393439 ILF393439 IVB393439 JEX393439 JOT393439 JYP393439 KIL393439 KSH393439 LCD393439 LLZ393439 LVV393439 MFR393439 MPN393439 MZJ393439 NJF393439 NTB393439 OCX393439 OMT393439 OWP393439 PGL393439 PQH393439 QAD393439 QJZ393439 QTV393439 RDR393439 RNN393439 RXJ393439 SHF393439 SRB393439 TAX393439 TKT393439 TUP393439 UEL393439 UOH393439 UYD393439 VHZ393439 VRV393439 WBR393439 WLN393439 WVJ393439 B458975 IX458975 ST458975 ACP458975 AML458975 AWH458975 BGD458975 BPZ458975 BZV458975 CJR458975 CTN458975 DDJ458975 DNF458975 DXB458975 EGX458975 EQT458975 FAP458975 FKL458975 FUH458975 GED458975 GNZ458975 GXV458975 HHR458975 HRN458975 IBJ458975 ILF458975 IVB458975 JEX458975 JOT458975 JYP458975 KIL458975 KSH458975 LCD458975 LLZ458975 LVV458975 MFR458975 MPN458975 MZJ458975 NJF458975 NTB458975 OCX458975 OMT458975 OWP458975 PGL458975 PQH458975 QAD458975 QJZ458975 QTV458975 RDR458975 RNN458975 RXJ458975 SHF458975 SRB458975 TAX458975 TKT458975 TUP458975 UEL458975 UOH458975 UYD458975 VHZ458975 VRV458975 WBR458975 WLN458975 WVJ458975 B524511 IX524511 ST524511 ACP524511 AML524511 AWH524511 BGD524511 BPZ524511 BZV524511 CJR524511 CTN524511 DDJ524511 DNF524511 DXB524511 EGX524511 EQT524511 FAP524511 FKL524511 FUH524511 GED524511 GNZ524511 GXV524511 HHR524511 HRN524511 IBJ524511 ILF524511 IVB524511 JEX524511 JOT524511 JYP524511 KIL524511 KSH524511 LCD524511 LLZ524511 LVV524511 MFR524511 MPN524511 MZJ524511 NJF524511 NTB524511 OCX524511 OMT524511 OWP524511 PGL524511 PQH524511 QAD524511 QJZ524511 QTV524511 RDR524511 RNN524511 RXJ524511 SHF524511 SRB524511 TAX524511 TKT524511 TUP524511 UEL524511 UOH524511 UYD524511 VHZ524511 VRV524511 WBR524511 WLN524511 WVJ524511 B590047 IX590047 ST590047 ACP590047 AML590047 AWH590047 BGD590047 BPZ590047 BZV590047 CJR590047 CTN590047 DDJ590047 DNF590047 DXB590047 EGX590047 EQT590047 FAP590047 FKL590047 FUH590047 GED590047 GNZ590047 GXV590047 HHR590047 HRN590047 IBJ590047 ILF590047 IVB590047 JEX590047 JOT590047 JYP590047 KIL590047 KSH590047 LCD590047 LLZ590047 LVV590047 MFR590047 MPN590047 MZJ590047 NJF590047 NTB590047 OCX590047 OMT590047 OWP590047 PGL590047 PQH590047 QAD590047 QJZ590047 QTV590047 RDR590047 RNN590047 RXJ590047 SHF590047 SRB590047 TAX590047 TKT590047 TUP590047 UEL590047 UOH590047 UYD590047 VHZ590047 VRV590047 WBR590047 WLN590047 WVJ590047 B655583 IX655583 ST655583 ACP655583 AML655583 AWH655583 BGD655583 BPZ655583 BZV655583 CJR655583 CTN655583 DDJ655583 DNF655583 DXB655583 EGX655583 EQT655583 FAP655583 FKL655583 FUH655583 GED655583 GNZ655583 GXV655583 HHR655583 HRN655583 IBJ655583 ILF655583 IVB655583 JEX655583 JOT655583 JYP655583 KIL655583 KSH655583 LCD655583 LLZ655583 LVV655583 MFR655583 MPN655583 MZJ655583 NJF655583 NTB655583 OCX655583 OMT655583 OWP655583 PGL655583 PQH655583 QAD655583 QJZ655583 QTV655583 RDR655583 RNN655583 RXJ655583 SHF655583 SRB655583 TAX655583 TKT655583 TUP655583 UEL655583 UOH655583 UYD655583 VHZ655583 VRV655583 WBR655583 WLN655583 WVJ655583 B721119 IX721119 ST721119 ACP721119 AML721119 AWH721119 BGD721119 BPZ721119 BZV721119 CJR721119 CTN721119 DDJ721119 DNF721119 DXB721119 EGX721119 EQT721119 FAP721119 FKL721119 FUH721119 GED721119 GNZ721119 GXV721119 HHR721119 HRN721119 IBJ721119 ILF721119 IVB721119 JEX721119 JOT721119 JYP721119 KIL721119 KSH721119 LCD721119 LLZ721119 LVV721119 MFR721119 MPN721119 MZJ721119 NJF721119 NTB721119 OCX721119 OMT721119 OWP721119 PGL721119 PQH721119 QAD721119 QJZ721119 QTV721119 RDR721119 RNN721119 RXJ721119 SHF721119 SRB721119 TAX721119 TKT721119 TUP721119 UEL721119 UOH721119 UYD721119 VHZ721119 VRV721119 WBR721119 WLN721119 WVJ721119 B786655 IX786655 ST786655 ACP786655 AML786655 AWH786655 BGD786655 BPZ786655 BZV786655 CJR786655 CTN786655 DDJ786655 DNF786655 DXB786655 EGX786655 EQT786655 FAP786655 FKL786655 FUH786655 GED786655 GNZ786655 GXV786655 HHR786655 HRN786655 IBJ786655 ILF786655 IVB786655 JEX786655 JOT786655 JYP786655 KIL786655 KSH786655 LCD786655 LLZ786655 LVV786655 MFR786655 MPN786655 MZJ786655 NJF786655 NTB786655 OCX786655 OMT786655 OWP786655 PGL786655 PQH786655 QAD786655 QJZ786655 QTV786655 RDR786655 RNN786655 RXJ786655 SHF786655 SRB786655 TAX786655 TKT786655 TUP786655 UEL786655 UOH786655 UYD786655 VHZ786655 VRV786655 WBR786655 WLN786655 WVJ786655 B852191 IX852191 ST852191 ACP852191 AML852191 AWH852191 BGD852191 BPZ852191 BZV852191 CJR852191 CTN852191 DDJ852191 DNF852191 DXB852191 EGX852191 EQT852191 FAP852191 FKL852191 FUH852191 GED852191 GNZ852191 GXV852191 HHR852191 HRN852191 IBJ852191 ILF852191 IVB852191 JEX852191 JOT852191 JYP852191 KIL852191 KSH852191 LCD852191 LLZ852191 LVV852191 MFR852191 MPN852191 MZJ852191 NJF852191 NTB852191 OCX852191 OMT852191 OWP852191 PGL852191 PQH852191 QAD852191 QJZ852191 QTV852191 RDR852191 RNN852191 RXJ852191 SHF852191 SRB852191 TAX852191 TKT852191 TUP852191 UEL852191 UOH852191 UYD852191 VHZ852191 VRV852191 WBR852191 WLN852191 WVJ852191 B917727 IX917727 ST917727 ACP917727 AML917727 AWH917727 BGD917727 BPZ917727 BZV917727 CJR917727 CTN917727 DDJ917727 DNF917727 DXB917727 EGX917727 EQT917727 FAP917727 FKL917727 FUH917727 GED917727 GNZ917727 GXV917727 HHR917727 HRN917727 IBJ917727 ILF917727 IVB917727 JEX917727 JOT917727 JYP917727 KIL917727 KSH917727 LCD917727 LLZ917727 LVV917727 MFR917727 MPN917727 MZJ917727 NJF917727 NTB917727 OCX917727 OMT917727 OWP917727 PGL917727 PQH917727 QAD917727 QJZ917727 QTV917727 RDR917727 RNN917727 RXJ917727 SHF917727 SRB917727 TAX917727 TKT917727 TUP917727 UEL917727 UOH917727 UYD917727 VHZ917727 VRV917727 WBR917727 WLN917727 WVJ917727 B983263 IX983263 ST983263 ACP983263 AML983263 AWH983263 BGD983263 BPZ983263 BZV983263 CJR983263 CTN983263 DDJ983263 DNF983263 DXB983263 EGX983263 EQT983263 FAP983263 FKL983263 FUH983263 GED983263 GNZ983263 GXV983263 HHR983263 HRN983263 IBJ983263 ILF983263 IVB983263 JEX983263 JOT983263 JYP983263 KIL983263 KSH983263 LCD983263 LLZ983263 LVV983263 MFR983263 MPN983263 MZJ983263 NJF983263 NTB983263 OCX983263 OMT983263 OWP983263 PGL983263 PQH983263 QAD983263 QJZ983263 QTV983263 RDR983263 RNN983263 RXJ983263 SHF983263 SRB983263 TAX983263 TKT983263 TUP983263 UEL983263 UOH983263 UYD983263 VHZ983263 VRV983263 WBR983263 WLN983263 WVJ983263 B222:B225 IX222:IX225 ST222:ST225 ACP222:ACP225 AML222:AML225 AWH222:AWH225 BGD222:BGD225 BPZ222:BPZ225 BZV222:BZV225 CJR222:CJR225 CTN222:CTN225 DDJ222:DDJ225 DNF222:DNF225 DXB222:DXB225 EGX222:EGX225 EQT222:EQT225 FAP222:FAP225 FKL222:FKL225 FUH222:FUH225 GED222:GED225 GNZ222:GNZ225 GXV222:GXV225 HHR222:HHR225 HRN222:HRN225 IBJ222:IBJ225 ILF222:ILF225 IVB222:IVB225 JEX222:JEX225 JOT222:JOT225 JYP222:JYP225 KIL222:KIL225 KSH222:KSH225 LCD222:LCD225 LLZ222:LLZ225 LVV222:LVV225 MFR222:MFR225 MPN222:MPN225 MZJ222:MZJ225 NJF222:NJF225 NTB222:NTB225 OCX222:OCX225 OMT222:OMT225 OWP222:OWP225 PGL222:PGL225 PQH222:PQH225 QAD222:QAD225 QJZ222:QJZ225 QTV222:QTV225 RDR222:RDR225 RNN222:RNN225 RXJ222:RXJ225 SHF222:SHF225 SRB222:SRB225 TAX222:TAX225 TKT222:TKT225 TUP222:TUP225 UEL222:UEL225 UOH222:UOH225 UYD222:UYD225 VHZ222:VHZ225 VRV222:VRV225 WBR222:WBR225 WLN222:WLN225 WVJ222:WVJ225 B65761:B65764 IX65761:IX65764 ST65761:ST65764 ACP65761:ACP65764 AML65761:AML65764 AWH65761:AWH65764 BGD65761:BGD65764 BPZ65761:BPZ65764 BZV65761:BZV65764 CJR65761:CJR65764 CTN65761:CTN65764 DDJ65761:DDJ65764 DNF65761:DNF65764 DXB65761:DXB65764 EGX65761:EGX65764 EQT65761:EQT65764 FAP65761:FAP65764 FKL65761:FKL65764 FUH65761:FUH65764 GED65761:GED65764 GNZ65761:GNZ65764 GXV65761:GXV65764 HHR65761:HHR65764 HRN65761:HRN65764 IBJ65761:IBJ65764 ILF65761:ILF65764 IVB65761:IVB65764 JEX65761:JEX65764 JOT65761:JOT65764 JYP65761:JYP65764 KIL65761:KIL65764 KSH65761:KSH65764 LCD65761:LCD65764 LLZ65761:LLZ65764 LVV65761:LVV65764 MFR65761:MFR65764 MPN65761:MPN65764 MZJ65761:MZJ65764 NJF65761:NJF65764 NTB65761:NTB65764 OCX65761:OCX65764 OMT65761:OMT65764 OWP65761:OWP65764 PGL65761:PGL65764 PQH65761:PQH65764 QAD65761:QAD65764 QJZ65761:QJZ65764 QTV65761:QTV65764 RDR65761:RDR65764 RNN65761:RNN65764 RXJ65761:RXJ65764 SHF65761:SHF65764 SRB65761:SRB65764 TAX65761:TAX65764 TKT65761:TKT65764 TUP65761:TUP65764 UEL65761:UEL65764 UOH65761:UOH65764 UYD65761:UYD65764 VHZ65761:VHZ65764 VRV65761:VRV65764 WBR65761:WBR65764 WLN65761:WLN65764 WVJ65761:WVJ65764 B131297:B131300 IX131297:IX131300 ST131297:ST131300 ACP131297:ACP131300 AML131297:AML131300 AWH131297:AWH131300 BGD131297:BGD131300 BPZ131297:BPZ131300 BZV131297:BZV131300 CJR131297:CJR131300 CTN131297:CTN131300 DDJ131297:DDJ131300 DNF131297:DNF131300 DXB131297:DXB131300 EGX131297:EGX131300 EQT131297:EQT131300 FAP131297:FAP131300 FKL131297:FKL131300 FUH131297:FUH131300 GED131297:GED131300 GNZ131297:GNZ131300 GXV131297:GXV131300 HHR131297:HHR131300 HRN131297:HRN131300 IBJ131297:IBJ131300 ILF131297:ILF131300 IVB131297:IVB131300 JEX131297:JEX131300 JOT131297:JOT131300 JYP131297:JYP131300 KIL131297:KIL131300 KSH131297:KSH131300 LCD131297:LCD131300 LLZ131297:LLZ131300 LVV131297:LVV131300 MFR131297:MFR131300 MPN131297:MPN131300 MZJ131297:MZJ131300 NJF131297:NJF131300 NTB131297:NTB131300 OCX131297:OCX131300 OMT131297:OMT131300 OWP131297:OWP131300 PGL131297:PGL131300 PQH131297:PQH131300 QAD131297:QAD131300 QJZ131297:QJZ131300 QTV131297:QTV131300 RDR131297:RDR131300 RNN131297:RNN131300 RXJ131297:RXJ131300 SHF131297:SHF131300 SRB131297:SRB131300 TAX131297:TAX131300 TKT131297:TKT131300 TUP131297:TUP131300 UEL131297:UEL131300 UOH131297:UOH131300 UYD131297:UYD131300 VHZ131297:VHZ131300 VRV131297:VRV131300 WBR131297:WBR131300 WLN131297:WLN131300 WVJ131297:WVJ131300 B196833:B196836 IX196833:IX196836 ST196833:ST196836 ACP196833:ACP196836 AML196833:AML196836 AWH196833:AWH196836 BGD196833:BGD196836 BPZ196833:BPZ196836 BZV196833:BZV196836 CJR196833:CJR196836 CTN196833:CTN196836 DDJ196833:DDJ196836 DNF196833:DNF196836 DXB196833:DXB196836 EGX196833:EGX196836 EQT196833:EQT196836 FAP196833:FAP196836 FKL196833:FKL196836 FUH196833:FUH196836 GED196833:GED196836 GNZ196833:GNZ196836 GXV196833:GXV196836 HHR196833:HHR196836 HRN196833:HRN196836 IBJ196833:IBJ196836 ILF196833:ILF196836 IVB196833:IVB196836 JEX196833:JEX196836 JOT196833:JOT196836 JYP196833:JYP196836 KIL196833:KIL196836 KSH196833:KSH196836 LCD196833:LCD196836 LLZ196833:LLZ196836 LVV196833:LVV196836 MFR196833:MFR196836 MPN196833:MPN196836 MZJ196833:MZJ196836 NJF196833:NJF196836 NTB196833:NTB196836 OCX196833:OCX196836 OMT196833:OMT196836 OWP196833:OWP196836 PGL196833:PGL196836 PQH196833:PQH196836 QAD196833:QAD196836 QJZ196833:QJZ196836 QTV196833:QTV196836 RDR196833:RDR196836 RNN196833:RNN196836 RXJ196833:RXJ196836 SHF196833:SHF196836 SRB196833:SRB196836 TAX196833:TAX196836 TKT196833:TKT196836 TUP196833:TUP196836 UEL196833:UEL196836 UOH196833:UOH196836 UYD196833:UYD196836 VHZ196833:VHZ196836 VRV196833:VRV196836 WBR196833:WBR196836 WLN196833:WLN196836 WVJ196833:WVJ196836 B262369:B262372 IX262369:IX262372 ST262369:ST262372 ACP262369:ACP262372 AML262369:AML262372 AWH262369:AWH262372 BGD262369:BGD262372 BPZ262369:BPZ262372 BZV262369:BZV262372 CJR262369:CJR262372 CTN262369:CTN262372 DDJ262369:DDJ262372 DNF262369:DNF262372 DXB262369:DXB262372 EGX262369:EGX262372 EQT262369:EQT262372 FAP262369:FAP262372 FKL262369:FKL262372 FUH262369:FUH262372 GED262369:GED262372 GNZ262369:GNZ262372 GXV262369:GXV262372 HHR262369:HHR262372 HRN262369:HRN262372 IBJ262369:IBJ262372 ILF262369:ILF262372 IVB262369:IVB262372 JEX262369:JEX262372 JOT262369:JOT262372 JYP262369:JYP262372 KIL262369:KIL262372 KSH262369:KSH262372 LCD262369:LCD262372 LLZ262369:LLZ262372 LVV262369:LVV262372 MFR262369:MFR262372 MPN262369:MPN262372 MZJ262369:MZJ262372 NJF262369:NJF262372 NTB262369:NTB262372 OCX262369:OCX262372 OMT262369:OMT262372 OWP262369:OWP262372 PGL262369:PGL262372 PQH262369:PQH262372 QAD262369:QAD262372 QJZ262369:QJZ262372 QTV262369:QTV262372 RDR262369:RDR262372 RNN262369:RNN262372 RXJ262369:RXJ262372 SHF262369:SHF262372 SRB262369:SRB262372 TAX262369:TAX262372 TKT262369:TKT262372 TUP262369:TUP262372 UEL262369:UEL262372 UOH262369:UOH262372 UYD262369:UYD262372 VHZ262369:VHZ262372 VRV262369:VRV262372 WBR262369:WBR262372 WLN262369:WLN262372 WVJ262369:WVJ262372 B327905:B327908 IX327905:IX327908 ST327905:ST327908 ACP327905:ACP327908 AML327905:AML327908 AWH327905:AWH327908 BGD327905:BGD327908 BPZ327905:BPZ327908 BZV327905:BZV327908 CJR327905:CJR327908 CTN327905:CTN327908 DDJ327905:DDJ327908 DNF327905:DNF327908 DXB327905:DXB327908 EGX327905:EGX327908 EQT327905:EQT327908 FAP327905:FAP327908 FKL327905:FKL327908 FUH327905:FUH327908 GED327905:GED327908 GNZ327905:GNZ327908 GXV327905:GXV327908 HHR327905:HHR327908 HRN327905:HRN327908 IBJ327905:IBJ327908 ILF327905:ILF327908 IVB327905:IVB327908 JEX327905:JEX327908 JOT327905:JOT327908 JYP327905:JYP327908 KIL327905:KIL327908 KSH327905:KSH327908 LCD327905:LCD327908 LLZ327905:LLZ327908 LVV327905:LVV327908 MFR327905:MFR327908 MPN327905:MPN327908 MZJ327905:MZJ327908 NJF327905:NJF327908 NTB327905:NTB327908 OCX327905:OCX327908 OMT327905:OMT327908 OWP327905:OWP327908 PGL327905:PGL327908 PQH327905:PQH327908 QAD327905:QAD327908 QJZ327905:QJZ327908 QTV327905:QTV327908 RDR327905:RDR327908 RNN327905:RNN327908 RXJ327905:RXJ327908 SHF327905:SHF327908 SRB327905:SRB327908 TAX327905:TAX327908 TKT327905:TKT327908 TUP327905:TUP327908 UEL327905:UEL327908 UOH327905:UOH327908 UYD327905:UYD327908 VHZ327905:VHZ327908 VRV327905:VRV327908 WBR327905:WBR327908 WLN327905:WLN327908 WVJ327905:WVJ327908 B393441:B393444 IX393441:IX393444 ST393441:ST393444 ACP393441:ACP393444 AML393441:AML393444 AWH393441:AWH393444 BGD393441:BGD393444 BPZ393441:BPZ393444 BZV393441:BZV393444 CJR393441:CJR393444 CTN393441:CTN393444 DDJ393441:DDJ393444 DNF393441:DNF393444 DXB393441:DXB393444 EGX393441:EGX393444 EQT393441:EQT393444 FAP393441:FAP393444 FKL393441:FKL393444 FUH393441:FUH393444 GED393441:GED393444 GNZ393441:GNZ393444 GXV393441:GXV393444 HHR393441:HHR393444 HRN393441:HRN393444 IBJ393441:IBJ393444 ILF393441:ILF393444 IVB393441:IVB393444 JEX393441:JEX393444 JOT393441:JOT393444 JYP393441:JYP393444 KIL393441:KIL393444 KSH393441:KSH393444 LCD393441:LCD393444 LLZ393441:LLZ393444 LVV393441:LVV393444 MFR393441:MFR393444 MPN393441:MPN393444 MZJ393441:MZJ393444 NJF393441:NJF393444 NTB393441:NTB393444 OCX393441:OCX393444 OMT393441:OMT393444 OWP393441:OWP393444 PGL393441:PGL393444 PQH393441:PQH393444 QAD393441:QAD393444 QJZ393441:QJZ393444 QTV393441:QTV393444 RDR393441:RDR393444 RNN393441:RNN393444 RXJ393441:RXJ393444 SHF393441:SHF393444 SRB393441:SRB393444 TAX393441:TAX393444 TKT393441:TKT393444 TUP393441:TUP393444 UEL393441:UEL393444 UOH393441:UOH393444 UYD393441:UYD393444 VHZ393441:VHZ393444 VRV393441:VRV393444 WBR393441:WBR393444 WLN393441:WLN393444 WVJ393441:WVJ393444 B458977:B458980 IX458977:IX458980 ST458977:ST458980 ACP458977:ACP458980 AML458977:AML458980 AWH458977:AWH458980 BGD458977:BGD458980 BPZ458977:BPZ458980 BZV458977:BZV458980 CJR458977:CJR458980 CTN458977:CTN458980 DDJ458977:DDJ458980 DNF458977:DNF458980 DXB458977:DXB458980 EGX458977:EGX458980 EQT458977:EQT458980 FAP458977:FAP458980 FKL458977:FKL458980 FUH458977:FUH458980 GED458977:GED458980 GNZ458977:GNZ458980 GXV458977:GXV458980 HHR458977:HHR458980 HRN458977:HRN458980 IBJ458977:IBJ458980 ILF458977:ILF458980 IVB458977:IVB458980 JEX458977:JEX458980 JOT458977:JOT458980 JYP458977:JYP458980 KIL458977:KIL458980 KSH458977:KSH458980 LCD458977:LCD458980 LLZ458977:LLZ458980 LVV458977:LVV458980 MFR458977:MFR458980 MPN458977:MPN458980 MZJ458977:MZJ458980 NJF458977:NJF458980 NTB458977:NTB458980 OCX458977:OCX458980 OMT458977:OMT458980 OWP458977:OWP458980 PGL458977:PGL458980 PQH458977:PQH458980 QAD458977:QAD458980 QJZ458977:QJZ458980 QTV458977:QTV458980 RDR458977:RDR458980 RNN458977:RNN458980 RXJ458977:RXJ458980 SHF458977:SHF458980 SRB458977:SRB458980 TAX458977:TAX458980 TKT458977:TKT458980 TUP458977:TUP458980 UEL458977:UEL458980 UOH458977:UOH458980 UYD458977:UYD458980 VHZ458977:VHZ458980 VRV458977:VRV458980 WBR458977:WBR458980 WLN458977:WLN458980 WVJ458977:WVJ458980 B524513:B524516 IX524513:IX524516 ST524513:ST524516 ACP524513:ACP524516 AML524513:AML524516 AWH524513:AWH524516 BGD524513:BGD524516 BPZ524513:BPZ524516 BZV524513:BZV524516 CJR524513:CJR524516 CTN524513:CTN524516 DDJ524513:DDJ524516 DNF524513:DNF524516 DXB524513:DXB524516 EGX524513:EGX524516 EQT524513:EQT524516 FAP524513:FAP524516 FKL524513:FKL524516 FUH524513:FUH524516 GED524513:GED524516 GNZ524513:GNZ524516 GXV524513:GXV524516 HHR524513:HHR524516 HRN524513:HRN524516 IBJ524513:IBJ524516 ILF524513:ILF524516 IVB524513:IVB524516 JEX524513:JEX524516 JOT524513:JOT524516 JYP524513:JYP524516 KIL524513:KIL524516 KSH524513:KSH524516 LCD524513:LCD524516 LLZ524513:LLZ524516 LVV524513:LVV524516 MFR524513:MFR524516 MPN524513:MPN524516 MZJ524513:MZJ524516 NJF524513:NJF524516 NTB524513:NTB524516 OCX524513:OCX524516 OMT524513:OMT524516 OWP524513:OWP524516 PGL524513:PGL524516 PQH524513:PQH524516 QAD524513:QAD524516 QJZ524513:QJZ524516 QTV524513:QTV524516 RDR524513:RDR524516 RNN524513:RNN524516 RXJ524513:RXJ524516 SHF524513:SHF524516 SRB524513:SRB524516 TAX524513:TAX524516 TKT524513:TKT524516 TUP524513:TUP524516 UEL524513:UEL524516 UOH524513:UOH524516 UYD524513:UYD524516 VHZ524513:VHZ524516 VRV524513:VRV524516 WBR524513:WBR524516 WLN524513:WLN524516 WVJ524513:WVJ524516 B590049:B590052 IX590049:IX590052 ST590049:ST590052 ACP590049:ACP590052 AML590049:AML590052 AWH590049:AWH590052 BGD590049:BGD590052 BPZ590049:BPZ590052 BZV590049:BZV590052 CJR590049:CJR590052 CTN590049:CTN590052 DDJ590049:DDJ590052 DNF590049:DNF590052 DXB590049:DXB590052 EGX590049:EGX590052 EQT590049:EQT590052 FAP590049:FAP590052 FKL590049:FKL590052 FUH590049:FUH590052 GED590049:GED590052 GNZ590049:GNZ590052 GXV590049:GXV590052 HHR590049:HHR590052 HRN590049:HRN590052 IBJ590049:IBJ590052 ILF590049:ILF590052 IVB590049:IVB590052 JEX590049:JEX590052 JOT590049:JOT590052 JYP590049:JYP590052 KIL590049:KIL590052 KSH590049:KSH590052 LCD590049:LCD590052 LLZ590049:LLZ590052 LVV590049:LVV590052 MFR590049:MFR590052 MPN590049:MPN590052 MZJ590049:MZJ590052 NJF590049:NJF590052 NTB590049:NTB590052 OCX590049:OCX590052 OMT590049:OMT590052 OWP590049:OWP590052 PGL590049:PGL590052 PQH590049:PQH590052 QAD590049:QAD590052 QJZ590049:QJZ590052 QTV590049:QTV590052 RDR590049:RDR590052 RNN590049:RNN590052 RXJ590049:RXJ590052 SHF590049:SHF590052 SRB590049:SRB590052 TAX590049:TAX590052 TKT590049:TKT590052 TUP590049:TUP590052 UEL590049:UEL590052 UOH590049:UOH590052 UYD590049:UYD590052 VHZ590049:VHZ590052 VRV590049:VRV590052 WBR590049:WBR590052 WLN590049:WLN590052 WVJ590049:WVJ590052 B655585:B655588 IX655585:IX655588 ST655585:ST655588 ACP655585:ACP655588 AML655585:AML655588 AWH655585:AWH655588 BGD655585:BGD655588 BPZ655585:BPZ655588 BZV655585:BZV655588 CJR655585:CJR655588 CTN655585:CTN655588 DDJ655585:DDJ655588 DNF655585:DNF655588 DXB655585:DXB655588 EGX655585:EGX655588 EQT655585:EQT655588 FAP655585:FAP655588 FKL655585:FKL655588 FUH655585:FUH655588 GED655585:GED655588 GNZ655585:GNZ655588 GXV655585:GXV655588 HHR655585:HHR655588 HRN655585:HRN655588 IBJ655585:IBJ655588 ILF655585:ILF655588 IVB655585:IVB655588 JEX655585:JEX655588 JOT655585:JOT655588 JYP655585:JYP655588 KIL655585:KIL655588 KSH655585:KSH655588 LCD655585:LCD655588 LLZ655585:LLZ655588 LVV655585:LVV655588 MFR655585:MFR655588 MPN655585:MPN655588 MZJ655585:MZJ655588 NJF655585:NJF655588 NTB655585:NTB655588 OCX655585:OCX655588 OMT655585:OMT655588 OWP655585:OWP655588 PGL655585:PGL655588 PQH655585:PQH655588 QAD655585:QAD655588 QJZ655585:QJZ655588 QTV655585:QTV655588 RDR655585:RDR655588 RNN655585:RNN655588 RXJ655585:RXJ655588 SHF655585:SHF655588 SRB655585:SRB655588 TAX655585:TAX655588 TKT655585:TKT655588 TUP655585:TUP655588 UEL655585:UEL655588 UOH655585:UOH655588 UYD655585:UYD655588 VHZ655585:VHZ655588 VRV655585:VRV655588 WBR655585:WBR655588 WLN655585:WLN655588 WVJ655585:WVJ655588 B721121:B721124 IX721121:IX721124 ST721121:ST721124 ACP721121:ACP721124 AML721121:AML721124 AWH721121:AWH721124 BGD721121:BGD721124 BPZ721121:BPZ721124 BZV721121:BZV721124 CJR721121:CJR721124 CTN721121:CTN721124 DDJ721121:DDJ721124 DNF721121:DNF721124 DXB721121:DXB721124 EGX721121:EGX721124 EQT721121:EQT721124 FAP721121:FAP721124 FKL721121:FKL721124 FUH721121:FUH721124 GED721121:GED721124 GNZ721121:GNZ721124 GXV721121:GXV721124 HHR721121:HHR721124 HRN721121:HRN721124 IBJ721121:IBJ721124 ILF721121:ILF721124 IVB721121:IVB721124 JEX721121:JEX721124 JOT721121:JOT721124 JYP721121:JYP721124 KIL721121:KIL721124 KSH721121:KSH721124 LCD721121:LCD721124 LLZ721121:LLZ721124 LVV721121:LVV721124 MFR721121:MFR721124 MPN721121:MPN721124 MZJ721121:MZJ721124 NJF721121:NJF721124 NTB721121:NTB721124 OCX721121:OCX721124 OMT721121:OMT721124 OWP721121:OWP721124 PGL721121:PGL721124 PQH721121:PQH721124 QAD721121:QAD721124 QJZ721121:QJZ721124 QTV721121:QTV721124 RDR721121:RDR721124 RNN721121:RNN721124 RXJ721121:RXJ721124 SHF721121:SHF721124 SRB721121:SRB721124 TAX721121:TAX721124 TKT721121:TKT721124 TUP721121:TUP721124 UEL721121:UEL721124 UOH721121:UOH721124 UYD721121:UYD721124 VHZ721121:VHZ721124 VRV721121:VRV721124 WBR721121:WBR721124 WLN721121:WLN721124 WVJ721121:WVJ721124 B786657:B786660 IX786657:IX786660 ST786657:ST786660 ACP786657:ACP786660 AML786657:AML786660 AWH786657:AWH786660 BGD786657:BGD786660 BPZ786657:BPZ786660 BZV786657:BZV786660 CJR786657:CJR786660 CTN786657:CTN786660 DDJ786657:DDJ786660 DNF786657:DNF786660 DXB786657:DXB786660 EGX786657:EGX786660 EQT786657:EQT786660 FAP786657:FAP786660 FKL786657:FKL786660 FUH786657:FUH786660 GED786657:GED786660 GNZ786657:GNZ786660 GXV786657:GXV786660 HHR786657:HHR786660 HRN786657:HRN786660 IBJ786657:IBJ786660 ILF786657:ILF786660 IVB786657:IVB786660 JEX786657:JEX786660 JOT786657:JOT786660 JYP786657:JYP786660 KIL786657:KIL786660 KSH786657:KSH786660 LCD786657:LCD786660 LLZ786657:LLZ786660 LVV786657:LVV786660 MFR786657:MFR786660 MPN786657:MPN786660 MZJ786657:MZJ786660 NJF786657:NJF786660 NTB786657:NTB786660 OCX786657:OCX786660 OMT786657:OMT786660 OWP786657:OWP786660 PGL786657:PGL786660 PQH786657:PQH786660 QAD786657:QAD786660 QJZ786657:QJZ786660 QTV786657:QTV786660 RDR786657:RDR786660 RNN786657:RNN786660 RXJ786657:RXJ786660 SHF786657:SHF786660 SRB786657:SRB786660 TAX786657:TAX786660 TKT786657:TKT786660 TUP786657:TUP786660 UEL786657:UEL786660 UOH786657:UOH786660 UYD786657:UYD786660 VHZ786657:VHZ786660 VRV786657:VRV786660 WBR786657:WBR786660 WLN786657:WLN786660 WVJ786657:WVJ786660 B852193:B852196 IX852193:IX852196 ST852193:ST852196 ACP852193:ACP852196 AML852193:AML852196 AWH852193:AWH852196 BGD852193:BGD852196 BPZ852193:BPZ852196 BZV852193:BZV852196 CJR852193:CJR852196 CTN852193:CTN852196 DDJ852193:DDJ852196 DNF852193:DNF852196 DXB852193:DXB852196 EGX852193:EGX852196 EQT852193:EQT852196 FAP852193:FAP852196 FKL852193:FKL852196 FUH852193:FUH852196 GED852193:GED852196 GNZ852193:GNZ852196 GXV852193:GXV852196 HHR852193:HHR852196 HRN852193:HRN852196 IBJ852193:IBJ852196 ILF852193:ILF852196 IVB852193:IVB852196 JEX852193:JEX852196 JOT852193:JOT852196 JYP852193:JYP852196 KIL852193:KIL852196 KSH852193:KSH852196 LCD852193:LCD852196 LLZ852193:LLZ852196 LVV852193:LVV852196 MFR852193:MFR852196 MPN852193:MPN852196 MZJ852193:MZJ852196 NJF852193:NJF852196 NTB852193:NTB852196 OCX852193:OCX852196 OMT852193:OMT852196 OWP852193:OWP852196 PGL852193:PGL852196 PQH852193:PQH852196 QAD852193:QAD852196 QJZ852193:QJZ852196 QTV852193:QTV852196 RDR852193:RDR852196 RNN852193:RNN852196 RXJ852193:RXJ852196 SHF852193:SHF852196 SRB852193:SRB852196 TAX852193:TAX852196 TKT852193:TKT852196 TUP852193:TUP852196 UEL852193:UEL852196 UOH852193:UOH852196 UYD852193:UYD852196 VHZ852193:VHZ852196 VRV852193:VRV852196 WBR852193:WBR852196 WLN852193:WLN852196 WVJ852193:WVJ852196 B917729:B917732 IX917729:IX917732 ST917729:ST917732 ACP917729:ACP917732 AML917729:AML917732 AWH917729:AWH917732 BGD917729:BGD917732 BPZ917729:BPZ917732 BZV917729:BZV917732 CJR917729:CJR917732 CTN917729:CTN917732 DDJ917729:DDJ917732 DNF917729:DNF917732 DXB917729:DXB917732 EGX917729:EGX917732 EQT917729:EQT917732 FAP917729:FAP917732 FKL917729:FKL917732 FUH917729:FUH917732 GED917729:GED917732 GNZ917729:GNZ917732 GXV917729:GXV917732 HHR917729:HHR917732 HRN917729:HRN917732 IBJ917729:IBJ917732 ILF917729:ILF917732 IVB917729:IVB917732 JEX917729:JEX917732 JOT917729:JOT917732 JYP917729:JYP917732 KIL917729:KIL917732 KSH917729:KSH917732 LCD917729:LCD917732 LLZ917729:LLZ917732 LVV917729:LVV917732 MFR917729:MFR917732 MPN917729:MPN917732 MZJ917729:MZJ917732 NJF917729:NJF917732 NTB917729:NTB917732 OCX917729:OCX917732 OMT917729:OMT917732 OWP917729:OWP917732 PGL917729:PGL917732 PQH917729:PQH917732 QAD917729:QAD917732 QJZ917729:QJZ917732 QTV917729:QTV917732 RDR917729:RDR917732 RNN917729:RNN917732 RXJ917729:RXJ917732 SHF917729:SHF917732 SRB917729:SRB917732 TAX917729:TAX917732 TKT917729:TKT917732 TUP917729:TUP917732 UEL917729:UEL917732 UOH917729:UOH917732 UYD917729:UYD917732 VHZ917729:VHZ917732 VRV917729:VRV917732 WBR917729:WBR917732 WLN917729:WLN917732 WVJ917729:WVJ917732 B983265:B983268 IX983265:IX983268 ST983265:ST983268 ACP983265:ACP983268 AML983265:AML983268 AWH983265:AWH983268 BGD983265:BGD983268 BPZ983265:BPZ983268 BZV983265:BZV983268 CJR983265:CJR983268 CTN983265:CTN983268 DDJ983265:DDJ983268 DNF983265:DNF983268 DXB983265:DXB983268 EGX983265:EGX983268 EQT983265:EQT983268 FAP983265:FAP983268 FKL983265:FKL983268 FUH983265:FUH983268 GED983265:GED983268 GNZ983265:GNZ983268 GXV983265:GXV983268 HHR983265:HHR983268 HRN983265:HRN983268 IBJ983265:IBJ983268 ILF983265:ILF983268 IVB983265:IVB983268 JEX983265:JEX983268 JOT983265:JOT983268 JYP983265:JYP983268 KIL983265:KIL983268 KSH983265:KSH983268 LCD983265:LCD983268 LLZ983265:LLZ983268 LVV983265:LVV983268 MFR983265:MFR983268 MPN983265:MPN983268 MZJ983265:MZJ983268 NJF983265:NJF983268 NTB983265:NTB983268 OCX983265:OCX983268 OMT983265:OMT983268 OWP983265:OWP983268 PGL983265:PGL983268 PQH983265:PQH983268 QAD983265:QAD983268 QJZ983265:QJZ983268 QTV983265:QTV983268 RDR983265:RDR983268 RNN983265:RNN983268 RXJ983265:RXJ983268 SHF983265:SHF983268 SRB983265:SRB983268 TAX983265:TAX983268 TKT983265:TKT983268 TUP983265:TUP983268 UEL983265:UEL983268 UOH983265:UOH983268 UYD983265:UYD983268 VHZ983265:VHZ983268 VRV983265:VRV983268 WBR983265:WBR983268 WLN983265:WLN983268 WVJ983265:WVJ983268 B288 IX288 ST288 ACP288 AML288 AWH288 BGD288 BPZ288 BZV288 CJR288 CTN288 DDJ288 DNF288 DXB288 EGX288 EQT288 FAP288 FKL288 FUH288 GED288 GNZ288 GXV288 HHR288 HRN288 IBJ288 ILF288 IVB288 JEX288 JOT288 JYP288 KIL288 KSH288 LCD288 LLZ288 LVV288 MFR288 MPN288 MZJ288 NJF288 NTB288 OCX288 OMT288 OWP288 PGL288 PQH288 QAD288 QJZ288 QTV288 RDR288 RNN288 RXJ288 SHF288 SRB288 TAX288 TKT288 TUP288 UEL288 UOH288 UYD288 VHZ288 VRV288 WBR288 WLN288 WVJ288 B65827 IX65827 ST65827 ACP65827 AML65827 AWH65827 BGD65827 BPZ65827 BZV65827 CJR65827 CTN65827 DDJ65827 DNF65827 DXB65827 EGX65827 EQT65827 FAP65827 FKL65827 FUH65827 GED65827 GNZ65827 GXV65827 HHR65827 HRN65827 IBJ65827 ILF65827 IVB65827 JEX65827 JOT65827 JYP65827 KIL65827 KSH65827 LCD65827 LLZ65827 LVV65827 MFR65827 MPN65827 MZJ65827 NJF65827 NTB65827 OCX65827 OMT65827 OWP65827 PGL65827 PQH65827 QAD65827 QJZ65827 QTV65827 RDR65827 RNN65827 RXJ65827 SHF65827 SRB65827 TAX65827 TKT65827 TUP65827 UEL65827 UOH65827 UYD65827 VHZ65827 VRV65827 WBR65827 WLN65827 WVJ65827 B131363 IX131363 ST131363 ACP131363 AML131363 AWH131363 BGD131363 BPZ131363 BZV131363 CJR131363 CTN131363 DDJ131363 DNF131363 DXB131363 EGX131363 EQT131363 FAP131363 FKL131363 FUH131363 GED131363 GNZ131363 GXV131363 HHR131363 HRN131363 IBJ131363 ILF131363 IVB131363 JEX131363 JOT131363 JYP131363 KIL131363 KSH131363 LCD131363 LLZ131363 LVV131363 MFR131363 MPN131363 MZJ131363 NJF131363 NTB131363 OCX131363 OMT131363 OWP131363 PGL131363 PQH131363 QAD131363 QJZ131363 QTV131363 RDR131363 RNN131363 RXJ131363 SHF131363 SRB131363 TAX131363 TKT131363 TUP131363 UEL131363 UOH131363 UYD131363 VHZ131363 VRV131363 WBR131363 WLN131363 WVJ131363 B196899 IX196899 ST196899 ACP196899 AML196899 AWH196899 BGD196899 BPZ196899 BZV196899 CJR196899 CTN196899 DDJ196899 DNF196899 DXB196899 EGX196899 EQT196899 FAP196899 FKL196899 FUH196899 GED196899 GNZ196899 GXV196899 HHR196899 HRN196899 IBJ196899 ILF196899 IVB196899 JEX196899 JOT196899 JYP196899 KIL196899 KSH196899 LCD196899 LLZ196899 LVV196899 MFR196899 MPN196899 MZJ196899 NJF196899 NTB196899 OCX196899 OMT196899 OWP196899 PGL196899 PQH196899 QAD196899 QJZ196899 QTV196899 RDR196899 RNN196899 RXJ196899 SHF196899 SRB196899 TAX196899 TKT196899 TUP196899 UEL196899 UOH196899 UYD196899 VHZ196899 VRV196899 WBR196899 WLN196899 WVJ196899 B262435 IX262435 ST262435 ACP262435 AML262435 AWH262435 BGD262435 BPZ262435 BZV262435 CJR262435 CTN262435 DDJ262435 DNF262435 DXB262435 EGX262435 EQT262435 FAP262435 FKL262435 FUH262435 GED262435 GNZ262435 GXV262435 HHR262435 HRN262435 IBJ262435 ILF262435 IVB262435 JEX262435 JOT262435 JYP262435 KIL262435 KSH262435 LCD262435 LLZ262435 LVV262435 MFR262435 MPN262435 MZJ262435 NJF262435 NTB262435 OCX262435 OMT262435 OWP262435 PGL262435 PQH262435 QAD262435 QJZ262435 QTV262435 RDR262435 RNN262435 RXJ262435 SHF262435 SRB262435 TAX262435 TKT262435 TUP262435 UEL262435 UOH262435 UYD262435 VHZ262435 VRV262435 WBR262435 WLN262435 WVJ262435 B327971 IX327971 ST327971 ACP327971 AML327971 AWH327971 BGD327971 BPZ327971 BZV327971 CJR327971 CTN327971 DDJ327971 DNF327971 DXB327971 EGX327971 EQT327971 FAP327971 FKL327971 FUH327971 GED327971 GNZ327971 GXV327971 HHR327971 HRN327971 IBJ327971 ILF327971 IVB327971 JEX327971 JOT327971 JYP327971 KIL327971 KSH327971 LCD327971 LLZ327971 LVV327971 MFR327971 MPN327971 MZJ327971 NJF327971 NTB327971 OCX327971 OMT327971 OWP327971 PGL327971 PQH327971 QAD327971 QJZ327971 QTV327971 RDR327971 RNN327971 RXJ327971 SHF327971 SRB327971 TAX327971 TKT327971 TUP327971 UEL327971 UOH327971 UYD327971 VHZ327971 VRV327971 WBR327971 WLN327971 WVJ327971 B393507 IX393507 ST393507 ACP393507 AML393507 AWH393507 BGD393507 BPZ393507 BZV393507 CJR393507 CTN393507 DDJ393507 DNF393507 DXB393507 EGX393507 EQT393507 FAP393507 FKL393507 FUH393507 GED393507 GNZ393507 GXV393507 HHR393507 HRN393507 IBJ393507 ILF393507 IVB393507 JEX393507 JOT393507 JYP393507 KIL393507 KSH393507 LCD393507 LLZ393507 LVV393507 MFR393507 MPN393507 MZJ393507 NJF393507 NTB393507 OCX393507 OMT393507 OWP393507 PGL393507 PQH393507 QAD393507 QJZ393507 QTV393507 RDR393507 RNN393507 RXJ393507 SHF393507 SRB393507 TAX393507 TKT393507 TUP393507 UEL393507 UOH393507 UYD393507 VHZ393507 VRV393507 WBR393507 WLN393507 WVJ393507 B459043 IX459043 ST459043 ACP459043 AML459043 AWH459043 BGD459043 BPZ459043 BZV459043 CJR459043 CTN459043 DDJ459043 DNF459043 DXB459043 EGX459043 EQT459043 FAP459043 FKL459043 FUH459043 GED459043 GNZ459043 GXV459043 HHR459043 HRN459043 IBJ459043 ILF459043 IVB459043 JEX459043 JOT459043 JYP459043 KIL459043 KSH459043 LCD459043 LLZ459043 LVV459043 MFR459043 MPN459043 MZJ459043 NJF459043 NTB459043 OCX459043 OMT459043 OWP459043 PGL459043 PQH459043 QAD459043 QJZ459043 QTV459043 RDR459043 RNN459043 RXJ459043 SHF459043 SRB459043 TAX459043 TKT459043 TUP459043 UEL459043 UOH459043 UYD459043 VHZ459043 VRV459043 WBR459043 WLN459043 WVJ459043 B524579 IX524579 ST524579 ACP524579 AML524579 AWH524579 BGD524579 BPZ524579 BZV524579 CJR524579 CTN524579 DDJ524579 DNF524579 DXB524579 EGX524579 EQT524579 FAP524579 FKL524579 FUH524579 GED524579 GNZ524579 GXV524579 HHR524579 HRN524579 IBJ524579 ILF524579 IVB524579 JEX524579 JOT524579 JYP524579 KIL524579 KSH524579 LCD524579 LLZ524579 LVV524579 MFR524579 MPN524579 MZJ524579 NJF524579 NTB524579 OCX524579 OMT524579 OWP524579 PGL524579 PQH524579 QAD524579 QJZ524579 QTV524579 RDR524579 RNN524579 RXJ524579 SHF524579 SRB524579 TAX524579 TKT524579 TUP524579 UEL524579 UOH524579 UYD524579 VHZ524579 VRV524579 WBR524579 WLN524579 WVJ524579 B590115 IX590115 ST590115 ACP590115 AML590115 AWH590115 BGD590115 BPZ590115 BZV590115 CJR590115 CTN590115 DDJ590115 DNF590115 DXB590115 EGX590115 EQT590115 FAP590115 FKL590115 FUH590115 GED590115 GNZ590115 GXV590115 HHR590115 HRN590115 IBJ590115 ILF590115 IVB590115 JEX590115 JOT590115 JYP590115 KIL590115 KSH590115 LCD590115 LLZ590115 LVV590115 MFR590115 MPN590115 MZJ590115 NJF590115 NTB590115 OCX590115 OMT590115 OWP590115 PGL590115 PQH590115 QAD590115 QJZ590115 QTV590115 RDR590115 RNN590115 RXJ590115 SHF590115 SRB590115 TAX590115 TKT590115 TUP590115 UEL590115 UOH590115 UYD590115 VHZ590115 VRV590115 WBR590115 WLN590115 WVJ590115 B655651 IX655651 ST655651 ACP655651 AML655651 AWH655651 BGD655651 BPZ655651 BZV655651 CJR655651 CTN655651 DDJ655651 DNF655651 DXB655651 EGX655651 EQT655651 FAP655651 FKL655651 FUH655651 GED655651 GNZ655651 GXV655651 HHR655651 HRN655651 IBJ655651 ILF655651 IVB655651 JEX655651 JOT655651 JYP655651 KIL655651 KSH655651 LCD655651 LLZ655651 LVV655651 MFR655651 MPN655651 MZJ655651 NJF655651 NTB655651 OCX655651 OMT655651 OWP655651 PGL655651 PQH655651 QAD655651 QJZ655651 QTV655651 RDR655651 RNN655651 RXJ655651 SHF655651 SRB655651 TAX655651 TKT655651 TUP655651 UEL655651 UOH655651 UYD655651 VHZ655651 VRV655651 WBR655651 WLN655651 WVJ655651 B721187 IX721187 ST721187 ACP721187 AML721187 AWH721187 BGD721187 BPZ721187 BZV721187 CJR721187 CTN721187 DDJ721187 DNF721187 DXB721187 EGX721187 EQT721187 FAP721187 FKL721187 FUH721187 GED721187 GNZ721187 GXV721187 HHR721187 HRN721187 IBJ721187 ILF721187 IVB721187 JEX721187 JOT721187 JYP721187 KIL721187 KSH721187 LCD721187 LLZ721187 LVV721187 MFR721187 MPN721187 MZJ721187 NJF721187 NTB721187 OCX721187 OMT721187 OWP721187 PGL721187 PQH721187 QAD721187 QJZ721187 QTV721187 RDR721187 RNN721187 RXJ721187 SHF721187 SRB721187 TAX721187 TKT721187 TUP721187 UEL721187 UOH721187 UYD721187 VHZ721187 VRV721187 WBR721187 WLN721187 WVJ721187 B786723 IX786723 ST786723 ACP786723 AML786723 AWH786723 BGD786723 BPZ786723 BZV786723 CJR786723 CTN786723 DDJ786723 DNF786723 DXB786723 EGX786723 EQT786723 FAP786723 FKL786723 FUH786723 GED786723 GNZ786723 GXV786723 HHR786723 HRN786723 IBJ786723 ILF786723 IVB786723 JEX786723 JOT786723 JYP786723 KIL786723 KSH786723 LCD786723 LLZ786723 LVV786723 MFR786723 MPN786723 MZJ786723 NJF786723 NTB786723 OCX786723 OMT786723 OWP786723 PGL786723 PQH786723 QAD786723 QJZ786723 QTV786723 RDR786723 RNN786723 RXJ786723 SHF786723 SRB786723 TAX786723 TKT786723 TUP786723 UEL786723 UOH786723 UYD786723 VHZ786723 VRV786723 WBR786723 WLN786723 WVJ786723 B852259 IX852259 ST852259 ACP852259 AML852259 AWH852259 BGD852259 BPZ852259 BZV852259 CJR852259 CTN852259 DDJ852259 DNF852259 DXB852259 EGX852259 EQT852259 FAP852259 FKL852259 FUH852259 GED852259 GNZ852259 GXV852259 HHR852259 HRN852259 IBJ852259 ILF852259 IVB852259 JEX852259 JOT852259 JYP852259 KIL852259 KSH852259 LCD852259 LLZ852259 LVV852259 MFR852259 MPN852259 MZJ852259 NJF852259 NTB852259 OCX852259 OMT852259 OWP852259 PGL852259 PQH852259 QAD852259 QJZ852259 QTV852259 RDR852259 RNN852259 RXJ852259 SHF852259 SRB852259 TAX852259 TKT852259 TUP852259 UEL852259 UOH852259 UYD852259 VHZ852259 VRV852259 WBR852259 WLN852259 WVJ852259 B917795 IX917795 ST917795 ACP917795 AML917795 AWH917795 BGD917795 BPZ917795 BZV917795 CJR917795 CTN917795 DDJ917795 DNF917795 DXB917795 EGX917795 EQT917795 FAP917795 FKL917795 FUH917795 GED917795 GNZ917795 GXV917795 HHR917795 HRN917795 IBJ917795 ILF917795 IVB917795 JEX917795 JOT917795 JYP917795 KIL917795 KSH917795 LCD917795 LLZ917795 LVV917795 MFR917795 MPN917795 MZJ917795 NJF917795 NTB917795 OCX917795 OMT917795 OWP917795 PGL917795 PQH917795 QAD917795 QJZ917795 QTV917795 RDR917795 RNN917795 RXJ917795 SHF917795 SRB917795 TAX917795 TKT917795 TUP917795 UEL917795 UOH917795 UYD917795 VHZ917795 VRV917795 WBR917795 WLN917795 WVJ917795 B983331 IX983331 ST983331 ACP983331 AML983331 AWH983331 BGD983331 BPZ983331 BZV983331 CJR983331 CTN983331 DDJ983331 DNF983331 DXB983331 EGX983331 EQT983331 FAP983331 FKL983331 FUH983331 GED983331 GNZ983331 GXV983331 HHR983331 HRN983331 IBJ983331 ILF983331 IVB983331 JEX983331 JOT983331 JYP983331 KIL983331 KSH983331 LCD983331 LLZ983331 LVV983331 MFR983331 MPN983331 MZJ983331 NJF983331 NTB983331 OCX983331 OMT983331 OWP983331 PGL983331 PQH983331 QAD983331 QJZ983331 QTV983331 RDR983331 RNN983331 RXJ983331 SHF983331 SRB983331 TAX983331 TKT983331 TUP983331 UEL983331 UOH983331 UYD983331 VHZ983331 VRV983331 WBR983331 WLN983331 WVJ983331 B296 IX296 ST296 ACP296 AML296 AWH296 BGD296 BPZ296 BZV296 CJR296 CTN296 DDJ296 DNF296 DXB296 EGX296 EQT296 FAP296 FKL296 FUH296 GED296 GNZ296 GXV296 HHR296 HRN296 IBJ296 ILF296 IVB296 JEX296 JOT296 JYP296 KIL296 KSH296 LCD296 LLZ296 LVV296 MFR296 MPN296 MZJ296 NJF296 NTB296 OCX296 OMT296 OWP296 PGL296 PQH296 QAD296 QJZ296 QTV296 RDR296 RNN296 RXJ296 SHF296 SRB296 TAX296 TKT296 TUP296 UEL296 UOH296 UYD296 VHZ296 VRV296 WBR296 WLN296 WVJ296 B65835 IX65835 ST65835 ACP65835 AML65835 AWH65835 BGD65835 BPZ65835 BZV65835 CJR65835 CTN65835 DDJ65835 DNF65835 DXB65835 EGX65835 EQT65835 FAP65835 FKL65835 FUH65835 GED65835 GNZ65835 GXV65835 HHR65835 HRN65835 IBJ65835 ILF65835 IVB65835 JEX65835 JOT65835 JYP65835 KIL65835 KSH65835 LCD65835 LLZ65835 LVV65835 MFR65835 MPN65835 MZJ65835 NJF65835 NTB65835 OCX65835 OMT65835 OWP65835 PGL65835 PQH65835 QAD65835 QJZ65835 QTV65835 RDR65835 RNN65835 RXJ65835 SHF65835 SRB65835 TAX65835 TKT65835 TUP65835 UEL65835 UOH65835 UYD65835 VHZ65835 VRV65835 WBR65835 WLN65835 WVJ65835 B131371 IX131371 ST131371 ACP131371 AML131371 AWH131371 BGD131371 BPZ131371 BZV131371 CJR131371 CTN131371 DDJ131371 DNF131371 DXB131371 EGX131371 EQT131371 FAP131371 FKL131371 FUH131371 GED131371 GNZ131371 GXV131371 HHR131371 HRN131371 IBJ131371 ILF131371 IVB131371 JEX131371 JOT131371 JYP131371 KIL131371 KSH131371 LCD131371 LLZ131371 LVV131371 MFR131371 MPN131371 MZJ131371 NJF131371 NTB131371 OCX131371 OMT131371 OWP131371 PGL131371 PQH131371 QAD131371 QJZ131371 QTV131371 RDR131371 RNN131371 RXJ131371 SHF131371 SRB131371 TAX131371 TKT131371 TUP131371 UEL131371 UOH131371 UYD131371 VHZ131371 VRV131371 WBR131371 WLN131371 WVJ131371 B196907 IX196907 ST196907 ACP196907 AML196907 AWH196907 BGD196907 BPZ196907 BZV196907 CJR196907 CTN196907 DDJ196907 DNF196907 DXB196907 EGX196907 EQT196907 FAP196907 FKL196907 FUH196907 GED196907 GNZ196907 GXV196907 HHR196907 HRN196907 IBJ196907 ILF196907 IVB196907 JEX196907 JOT196907 JYP196907 KIL196907 KSH196907 LCD196907 LLZ196907 LVV196907 MFR196907 MPN196907 MZJ196907 NJF196907 NTB196907 OCX196907 OMT196907 OWP196907 PGL196907 PQH196907 QAD196907 QJZ196907 QTV196907 RDR196907 RNN196907 RXJ196907 SHF196907 SRB196907 TAX196907 TKT196907 TUP196907 UEL196907 UOH196907 UYD196907 VHZ196907 VRV196907 WBR196907 WLN196907 WVJ196907 B262443 IX262443 ST262443 ACP262443 AML262443 AWH262443 BGD262443 BPZ262443 BZV262443 CJR262443 CTN262443 DDJ262443 DNF262443 DXB262443 EGX262443 EQT262443 FAP262443 FKL262443 FUH262443 GED262443 GNZ262443 GXV262443 HHR262443 HRN262443 IBJ262443 ILF262443 IVB262443 JEX262443 JOT262443 JYP262443 KIL262443 KSH262443 LCD262443 LLZ262443 LVV262443 MFR262443 MPN262443 MZJ262443 NJF262443 NTB262443 OCX262443 OMT262443 OWP262443 PGL262443 PQH262443 QAD262443 QJZ262443 QTV262443 RDR262443 RNN262443 RXJ262443 SHF262443 SRB262443 TAX262443 TKT262443 TUP262443 UEL262443 UOH262443 UYD262443 VHZ262443 VRV262443 WBR262443 WLN262443 WVJ262443 B327979 IX327979 ST327979 ACP327979 AML327979 AWH327979 BGD327979 BPZ327979 BZV327979 CJR327979 CTN327979 DDJ327979 DNF327979 DXB327979 EGX327979 EQT327979 FAP327979 FKL327979 FUH327979 GED327979 GNZ327979 GXV327979 HHR327979 HRN327979 IBJ327979 ILF327979 IVB327979 JEX327979 JOT327979 JYP327979 KIL327979 KSH327979 LCD327979 LLZ327979 LVV327979 MFR327979 MPN327979 MZJ327979 NJF327979 NTB327979 OCX327979 OMT327979 OWP327979 PGL327979 PQH327979 QAD327979 QJZ327979 QTV327979 RDR327979 RNN327979 RXJ327979 SHF327979 SRB327979 TAX327979 TKT327979 TUP327979 UEL327979 UOH327979 UYD327979 VHZ327979 VRV327979 WBR327979 WLN327979 WVJ327979 B393515 IX393515 ST393515 ACP393515 AML393515 AWH393515 BGD393515 BPZ393515 BZV393515 CJR393515 CTN393515 DDJ393515 DNF393515 DXB393515 EGX393515 EQT393515 FAP393515 FKL393515 FUH393515 GED393515 GNZ393515 GXV393515 HHR393515 HRN393515 IBJ393515 ILF393515 IVB393515 JEX393515 JOT393515 JYP393515 KIL393515 KSH393515 LCD393515 LLZ393515 LVV393515 MFR393515 MPN393515 MZJ393515 NJF393515 NTB393515 OCX393515 OMT393515 OWP393515 PGL393515 PQH393515 QAD393515 QJZ393515 QTV393515 RDR393515 RNN393515 RXJ393515 SHF393515 SRB393515 TAX393515 TKT393515 TUP393515 UEL393515 UOH393515 UYD393515 VHZ393515 VRV393515 WBR393515 WLN393515 WVJ393515 B459051 IX459051 ST459051 ACP459051 AML459051 AWH459051 BGD459051 BPZ459051 BZV459051 CJR459051 CTN459051 DDJ459051 DNF459051 DXB459051 EGX459051 EQT459051 FAP459051 FKL459051 FUH459051 GED459051 GNZ459051 GXV459051 HHR459051 HRN459051 IBJ459051 ILF459051 IVB459051 JEX459051 JOT459051 JYP459051 KIL459051 KSH459051 LCD459051 LLZ459051 LVV459051 MFR459051 MPN459051 MZJ459051 NJF459051 NTB459051 OCX459051 OMT459051 OWP459051 PGL459051 PQH459051 QAD459051 QJZ459051 QTV459051 RDR459051 RNN459051 RXJ459051 SHF459051 SRB459051 TAX459051 TKT459051 TUP459051 UEL459051 UOH459051 UYD459051 VHZ459051 VRV459051 WBR459051 WLN459051 WVJ459051 B524587 IX524587 ST524587 ACP524587 AML524587 AWH524587 BGD524587 BPZ524587 BZV524587 CJR524587 CTN524587 DDJ524587 DNF524587 DXB524587 EGX524587 EQT524587 FAP524587 FKL524587 FUH524587 GED524587 GNZ524587 GXV524587 HHR524587 HRN524587 IBJ524587 ILF524587 IVB524587 JEX524587 JOT524587 JYP524587 KIL524587 KSH524587 LCD524587 LLZ524587 LVV524587 MFR524587 MPN524587 MZJ524587 NJF524587 NTB524587 OCX524587 OMT524587 OWP524587 PGL524587 PQH524587 QAD524587 QJZ524587 QTV524587 RDR524587 RNN524587 RXJ524587 SHF524587 SRB524587 TAX524587 TKT524587 TUP524587 UEL524587 UOH524587 UYD524587 VHZ524587 VRV524587 WBR524587 WLN524587 WVJ524587 B590123 IX590123 ST590123 ACP590123 AML590123 AWH590123 BGD590123 BPZ590123 BZV590123 CJR590123 CTN590123 DDJ590123 DNF590123 DXB590123 EGX590123 EQT590123 FAP590123 FKL590123 FUH590123 GED590123 GNZ590123 GXV590123 HHR590123 HRN590123 IBJ590123 ILF590123 IVB590123 JEX590123 JOT590123 JYP590123 KIL590123 KSH590123 LCD590123 LLZ590123 LVV590123 MFR590123 MPN590123 MZJ590123 NJF590123 NTB590123 OCX590123 OMT590123 OWP590123 PGL590123 PQH590123 QAD590123 QJZ590123 QTV590123 RDR590123 RNN590123 RXJ590123 SHF590123 SRB590123 TAX590123 TKT590123 TUP590123 UEL590123 UOH590123 UYD590123 VHZ590123 VRV590123 WBR590123 WLN590123 WVJ590123 B655659 IX655659 ST655659 ACP655659 AML655659 AWH655659 BGD655659 BPZ655659 BZV655659 CJR655659 CTN655659 DDJ655659 DNF655659 DXB655659 EGX655659 EQT655659 FAP655659 FKL655659 FUH655659 GED655659 GNZ655659 GXV655659 HHR655659 HRN655659 IBJ655659 ILF655659 IVB655659 JEX655659 JOT655659 JYP655659 KIL655659 KSH655659 LCD655659 LLZ655659 LVV655659 MFR655659 MPN655659 MZJ655659 NJF655659 NTB655659 OCX655659 OMT655659 OWP655659 PGL655659 PQH655659 QAD655659 QJZ655659 QTV655659 RDR655659 RNN655659 RXJ655659 SHF655659 SRB655659 TAX655659 TKT655659 TUP655659 UEL655659 UOH655659 UYD655659 VHZ655659 VRV655659 WBR655659 WLN655659 WVJ655659 B721195 IX721195 ST721195 ACP721195 AML721195 AWH721195 BGD721195 BPZ721195 BZV721195 CJR721195 CTN721195 DDJ721195 DNF721195 DXB721195 EGX721195 EQT721195 FAP721195 FKL721195 FUH721195 GED721195 GNZ721195 GXV721195 HHR721195 HRN721195 IBJ721195 ILF721195 IVB721195 JEX721195 JOT721195 JYP721195 KIL721195 KSH721195 LCD721195 LLZ721195 LVV721195 MFR721195 MPN721195 MZJ721195 NJF721195 NTB721195 OCX721195 OMT721195 OWP721195 PGL721195 PQH721195 QAD721195 QJZ721195 QTV721195 RDR721195 RNN721195 RXJ721195 SHF721195 SRB721195 TAX721195 TKT721195 TUP721195 UEL721195 UOH721195 UYD721195 VHZ721195 VRV721195 WBR721195 WLN721195 WVJ721195 B786731 IX786731 ST786731 ACP786731 AML786731 AWH786731 BGD786731 BPZ786731 BZV786731 CJR786731 CTN786731 DDJ786731 DNF786731 DXB786731 EGX786731 EQT786731 FAP786731 FKL786731 FUH786731 GED786731 GNZ786731 GXV786731 HHR786731 HRN786731 IBJ786731 ILF786731 IVB786731 JEX786731 JOT786731 JYP786731 KIL786731 KSH786731 LCD786731 LLZ786731 LVV786731 MFR786731 MPN786731 MZJ786731 NJF786731 NTB786731 OCX786731 OMT786731 OWP786731 PGL786731 PQH786731 QAD786731 QJZ786731 QTV786731 RDR786731 RNN786731 RXJ786731 SHF786731 SRB786731 TAX786731 TKT786731 TUP786731 UEL786731 UOH786731 UYD786731 VHZ786731 VRV786731 WBR786731 WLN786731 WVJ786731 B852267 IX852267 ST852267 ACP852267 AML852267 AWH852267 BGD852267 BPZ852267 BZV852267 CJR852267 CTN852267 DDJ852267 DNF852267 DXB852267 EGX852267 EQT852267 FAP852267 FKL852267 FUH852267 GED852267 GNZ852267 GXV852267 HHR852267 HRN852267 IBJ852267 ILF852267 IVB852267 JEX852267 JOT852267 JYP852267 KIL852267 KSH852267 LCD852267 LLZ852267 LVV852267 MFR852267 MPN852267 MZJ852267 NJF852267 NTB852267 OCX852267 OMT852267 OWP852267 PGL852267 PQH852267 QAD852267 QJZ852267 QTV852267 RDR852267 RNN852267 RXJ852267 SHF852267 SRB852267 TAX852267 TKT852267 TUP852267 UEL852267 UOH852267 UYD852267 VHZ852267 VRV852267 WBR852267 WLN852267 WVJ852267 B917803 IX917803 ST917803 ACP917803 AML917803 AWH917803 BGD917803 BPZ917803 BZV917803 CJR917803 CTN917803 DDJ917803 DNF917803 DXB917803 EGX917803 EQT917803 FAP917803 FKL917803 FUH917803 GED917803 GNZ917803 GXV917803 HHR917803 HRN917803 IBJ917803 ILF917803 IVB917803 JEX917803 JOT917803 JYP917803 KIL917803 KSH917803 LCD917803 LLZ917803 LVV917803 MFR917803 MPN917803 MZJ917803 NJF917803 NTB917803 OCX917803 OMT917803 OWP917803 PGL917803 PQH917803 QAD917803 QJZ917803 QTV917803 RDR917803 RNN917803 RXJ917803 SHF917803 SRB917803 TAX917803 TKT917803 TUP917803 UEL917803 UOH917803 UYD917803 VHZ917803 VRV917803 WBR917803 WLN917803 WVJ917803 B983339 IX983339 ST983339 ACP983339 AML983339 AWH983339 BGD983339 BPZ983339 BZV983339 CJR983339 CTN983339 DDJ983339 DNF983339 DXB983339 EGX983339 EQT983339 FAP983339 FKL983339 FUH983339 GED983339 GNZ983339 GXV983339 HHR983339 HRN983339 IBJ983339 ILF983339 IVB983339 JEX983339 JOT983339 JYP983339 KIL983339 KSH983339 LCD983339 LLZ983339 LVV983339 MFR983339 MPN983339 MZJ983339 NJF983339 NTB983339 OCX983339 OMT983339 OWP983339 PGL983339 PQH983339 QAD983339 QJZ983339 QTV983339 RDR983339 RNN983339 RXJ983339 SHF983339 SRB983339 TAX983339 TKT983339 TUP983339 UEL983339 UOH983339 UYD983339 VHZ983339 VRV983339 WBR983339 WLN983339 WVJ983339 B635 IX635 ST635 ACP635 AML635 AWH635 BGD635 BPZ635 BZV635 CJR635 CTN635 DDJ635 DNF635 DXB635 EGX635 EQT635 FAP635 FKL635 FUH635 GED635 GNZ635 GXV635 HHR635 HRN635 IBJ635 ILF635 IVB635 JEX635 JOT635 JYP635 KIL635 KSH635 LCD635 LLZ635 LVV635 MFR635 MPN635 MZJ635 NJF635 NTB635 OCX635 OMT635 OWP635 PGL635 PQH635 QAD635 QJZ635 QTV635 RDR635 RNN635 RXJ635 SHF635 SRB635 TAX635 TKT635 TUP635 UEL635 UOH635 UYD635 VHZ635 VRV635 WBR635 WLN635 WVJ635 B66171 IX66171 ST66171 ACP66171 AML66171 AWH66171 BGD66171 BPZ66171 BZV66171 CJR66171 CTN66171 DDJ66171 DNF66171 DXB66171 EGX66171 EQT66171 FAP66171 FKL66171 FUH66171 GED66171 GNZ66171 GXV66171 HHR66171 HRN66171 IBJ66171 ILF66171 IVB66171 JEX66171 JOT66171 JYP66171 KIL66171 KSH66171 LCD66171 LLZ66171 LVV66171 MFR66171 MPN66171 MZJ66171 NJF66171 NTB66171 OCX66171 OMT66171 OWP66171 PGL66171 PQH66171 QAD66171 QJZ66171 QTV66171 RDR66171 RNN66171 RXJ66171 SHF66171 SRB66171 TAX66171 TKT66171 TUP66171 UEL66171 UOH66171 UYD66171 VHZ66171 VRV66171 WBR66171 WLN66171 WVJ66171 B131707 IX131707 ST131707 ACP131707 AML131707 AWH131707 BGD131707 BPZ131707 BZV131707 CJR131707 CTN131707 DDJ131707 DNF131707 DXB131707 EGX131707 EQT131707 FAP131707 FKL131707 FUH131707 GED131707 GNZ131707 GXV131707 HHR131707 HRN131707 IBJ131707 ILF131707 IVB131707 JEX131707 JOT131707 JYP131707 KIL131707 KSH131707 LCD131707 LLZ131707 LVV131707 MFR131707 MPN131707 MZJ131707 NJF131707 NTB131707 OCX131707 OMT131707 OWP131707 PGL131707 PQH131707 QAD131707 QJZ131707 QTV131707 RDR131707 RNN131707 RXJ131707 SHF131707 SRB131707 TAX131707 TKT131707 TUP131707 UEL131707 UOH131707 UYD131707 VHZ131707 VRV131707 WBR131707 WLN131707 WVJ131707 B197243 IX197243 ST197243 ACP197243 AML197243 AWH197243 BGD197243 BPZ197243 BZV197243 CJR197243 CTN197243 DDJ197243 DNF197243 DXB197243 EGX197243 EQT197243 FAP197243 FKL197243 FUH197243 GED197243 GNZ197243 GXV197243 HHR197243 HRN197243 IBJ197243 ILF197243 IVB197243 JEX197243 JOT197243 JYP197243 KIL197243 KSH197243 LCD197243 LLZ197243 LVV197243 MFR197243 MPN197243 MZJ197243 NJF197243 NTB197243 OCX197243 OMT197243 OWP197243 PGL197243 PQH197243 QAD197243 QJZ197243 QTV197243 RDR197243 RNN197243 RXJ197243 SHF197243 SRB197243 TAX197243 TKT197243 TUP197243 UEL197243 UOH197243 UYD197243 VHZ197243 VRV197243 WBR197243 WLN197243 WVJ197243 B262779 IX262779 ST262779 ACP262779 AML262779 AWH262779 BGD262779 BPZ262779 BZV262779 CJR262779 CTN262779 DDJ262779 DNF262779 DXB262779 EGX262779 EQT262779 FAP262779 FKL262779 FUH262779 GED262779 GNZ262779 GXV262779 HHR262779 HRN262779 IBJ262779 ILF262779 IVB262779 JEX262779 JOT262779 JYP262779 KIL262779 KSH262779 LCD262779 LLZ262779 LVV262779 MFR262779 MPN262779 MZJ262779 NJF262779 NTB262779 OCX262779 OMT262779 OWP262779 PGL262779 PQH262779 QAD262779 QJZ262779 QTV262779 RDR262779 RNN262779 RXJ262779 SHF262779 SRB262779 TAX262779 TKT262779 TUP262779 UEL262779 UOH262779 UYD262779 VHZ262779 VRV262779 WBR262779 WLN262779 WVJ262779 B328315 IX328315 ST328315 ACP328315 AML328315 AWH328315 BGD328315 BPZ328315 BZV328315 CJR328315 CTN328315 DDJ328315 DNF328315 DXB328315 EGX328315 EQT328315 FAP328315 FKL328315 FUH328315 GED328315 GNZ328315 GXV328315 HHR328315 HRN328315 IBJ328315 ILF328315 IVB328315 JEX328315 JOT328315 JYP328315 KIL328315 KSH328315 LCD328315 LLZ328315 LVV328315 MFR328315 MPN328315 MZJ328315 NJF328315 NTB328315 OCX328315 OMT328315 OWP328315 PGL328315 PQH328315 QAD328315 QJZ328315 QTV328315 RDR328315 RNN328315 RXJ328315 SHF328315 SRB328315 TAX328315 TKT328315 TUP328315 UEL328315 UOH328315 UYD328315 VHZ328315 VRV328315 WBR328315 WLN328315 WVJ328315 B393851 IX393851 ST393851 ACP393851 AML393851 AWH393851 BGD393851 BPZ393851 BZV393851 CJR393851 CTN393851 DDJ393851 DNF393851 DXB393851 EGX393851 EQT393851 FAP393851 FKL393851 FUH393851 GED393851 GNZ393851 GXV393851 HHR393851 HRN393851 IBJ393851 ILF393851 IVB393851 JEX393851 JOT393851 JYP393851 KIL393851 KSH393851 LCD393851 LLZ393851 LVV393851 MFR393851 MPN393851 MZJ393851 NJF393851 NTB393851 OCX393851 OMT393851 OWP393851 PGL393851 PQH393851 QAD393851 QJZ393851 QTV393851 RDR393851 RNN393851 RXJ393851 SHF393851 SRB393851 TAX393851 TKT393851 TUP393851 UEL393851 UOH393851 UYD393851 VHZ393851 VRV393851 WBR393851 WLN393851 WVJ393851 B459387 IX459387 ST459387 ACP459387 AML459387 AWH459387 BGD459387 BPZ459387 BZV459387 CJR459387 CTN459387 DDJ459387 DNF459387 DXB459387 EGX459387 EQT459387 FAP459387 FKL459387 FUH459387 GED459387 GNZ459387 GXV459387 HHR459387 HRN459387 IBJ459387 ILF459387 IVB459387 JEX459387 JOT459387 JYP459387 KIL459387 KSH459387 LCD459387 LLZ459387 LVV459387 MFR459387 MPN459387 MZJ459387 NJF459387 NTB459387 OCX459387 OMT459387 OWP459387 PGL459387 PQH459387 QAD459387 QJZ459387 QTV459387 RDR459387 RNN459387 RXJ459387 SHF459387 SRB459387 TAX459387 TKT459387 TUP459387 UEL459387 UOH459387 UYD459387 VHZ459387 VRV459387 WBR459387 WLN459387 WVJ459387 B524923 IX524923 ST524923 ACP524923 AML524923 AWH524923 BGD524923 BPZ524923 BZV524923 CJR524923 CTN524923 DDJ524923 DNF524923 DXB524923 EGX524923 EQT524923 FAP524923 FKL524923 FUH524923 GED524923 GNZ524923 GXV524923 HHR524923 HRN524923 IBJ524923 ILF524923 IVB524923 JEX524923 JOT524923 JYP524923 KIL524923 KSH524923 LCD524923 LLZ524923 LVV524923 MFR524923 MPN524923 MZJ524923 NJF524923 NTB524923 OCX524923 OMT524923 OWP524923 PGL524923 PQH524923 QAD524923 QJZ524923 QTV524923 RDR524923 RNN524923 RXJ524923 SHF524923 SRB524923 TAX524923 TKT524923 TUP524923 UEL524923 UOH524923 UYD524923 VHZ524923 VRV524923 WBR524923 WLN524923 WVJ524923 B590459 IX590459 ST590459 ACP590459 AML590459 AWH590459 BGD590459 BPZ590459 BZV590459 CJR590459 CTN590459 DDJ590459 DNF590459 DXB590459 EGX590459 EQT590459 FAP590459 FKL590459 FUH590459 GED590459 GNZ590459 GXV590459 HHR590459 HRN590459 IBJ590459 ILF590459 IVB590459 JEX590459 JOT590459 JYP590459 KIL590459 KSH590459 LCD590459 LLZ590459 LVV590459 MFR590459 MPN590459 MZJ590459 NJF590459 NTB590459 OCX590459 OMT590459 OWP590459 PGL590459 PQH590459 QAD590459 QJZ590459 QTV590459 RDR590459 RNN590459 RXJ590459 SHF590459 SRB590459 TAX590459 TKT590459 TUP590459 UEL590459 UOH590459 UYD590459 VHZ590459 VRV590459 WBR590459 WLN590459 WVJ590459 B655995 IX655995 ST655995 ACP655995 AML655995 AWH655995 BGD655995 BPZ655995 BZV655995 CJR655995 CTN655995 DDJ655995 DNF655995 DXB655995 EGX655995 EQT655995 FAP655995 FKL655995 FUH655995 GED655995 GNZ655995 GXV655995 HHR655995 HRN655995 IBJ655995 ILF655995 IVB655995 JEX655995 JOT655995 JYP655995 KIL655995 KSH655995 LCD655995 LLZ655995 LVV655995 MFR655995 MPN655995 MZJ655995 NJF655995 NTB655995 OCX655995 OMT655995 OWP655995 PGL655995 PQH655995 QAD655995 QJZ655995 QTV655995 RDR655995 RNN655995 RXJ655995 SHF655995 SRB655995 TAX655995 TKT655995 TUP655995 UEL655995 UOH655995 UYD655995 VHZ655995 VRV655995 WBR655995 WLN655995 WVJ655995 B721531 IX721531 ST721531 ACP721531 AML721531 AWH721531 BGD721531 BPZ721531 BZV721531 CJR721531 CTN721531 DDJ721531 DNF721531 DXB721531 EGX721531 EQT721531 FAP721531 FKL721531 FUH721531 GED721531 GNZ721531 GXV721531 HHR721531 HRN721531 IBJ721531 ILF721531 IVB721531 JEX721531 JOT721531 JYP721531 KIL721531 KSH721531 LCD721531 LLZ721531 LVV721531 MFR721531 MPN721531 MZJ721531 NJF721531 NTB721531 OCX721531 OMT721531 OWP721531 PGL721531 PQH721531 QAD721531 QJZ721531 QTV721531 RDR721531 RNN721531 RXJ721531 SHF721531 SRB721531 TAX721531 TKT721531 TUP721531 UEL721531 UOH721531 UYD721531 VHZ721531 VRV721531 WBR721531 WLN721531 WVJ721531 B787067 IX787067 ST787067 ACP787067 AML787067 AWH787067 BGD787067 BPZ787067 BZV787067 CJR787067 CTN787067 DDJ787067 DNF787067 DXB787067 EGX787067 EQT787067 FAP787067 FKL787067 FUH787067 GED787067 GNZ787067 GXV787067 HHR787067 HRN787067 IBJ787067 ILF787067 IVB787067 JEX787067 JOT787067 JYP787067 KIL787067 KSH787067 LCD787067 LLZ787067 LVV787067 MFR787067 MPN787067 MZJ787067 NJF787067 NTB787067 OCX787067 OMT787067 OWP787067 PGL787067 PQH787067 QAD787067 QJZ787067 QTV787067 RDR787067 RNN787067 RXJ787067 SHF787067 SRB787067 TAX787067 TKT787067 TUP787067 UEL787067 UOH787067 UYD787067 VHZ787067 VRV787067 WBR787067 WLN787067 WVJ787067 B852603 IX852603 ST852603 ACP852603 AML852603 AWH852603 BGD852603 BPZ852603 BZV852603 CJR852603 CTN852603 DDJ852603 DNF852603 DXB852603 EGX852603 EQT852603 FAP852603 FKL852603 FUH852603 GED852603 GNZ852603 GXV852603 HHR852603 HRN852603 IBJ852603 ILF852603 IVB852603 JEX852603 JOT852603 JYP852603 KIL852603 KSH852603 LCD852603 LLZ852603 LVV852603 MFR852603 MPN852603 MZJ852603 NJF852603 NTB852603 OCX852603 OMT852603 OWP852603 PGL852603 PQH852603 QAD852603 QJZ852603 QTV852603 RDR852603 RNN852603 RXJ852603 SHF852603 SRB852603 TAX852603 TKT852603 TUP852603 UEL852603 UOH852603 UYD852603 VHZ852603 VRV852603 WBR852603 WLN852603 WVJ852603 B918139 IX918139 ST918139 ACP918139 AML918139 AWH918139 BGD918139 BPZ918139 BZV918139 CJR918139 CTN918139 DDJ918139 DNF918139 DXB918139 EGX918139 EQT918139 FAP918139 FKL918139 FUH918139 GED918139 GNZ918139 GXV918139 HHR918139 HRN918139 IBJ918139 ILF918139 IVB918139 JEX918139 JOT918139 JYP918139 KIL918139 KSH918139 LCD918139 LLZ918139 LVV918139 MFR918139 MPN918139 MZJ918139 NJF918139 NTB918139 OCX918139 OMT918139 OWP918139 PGL918139 PQH918139 QAD918139 QJZ918139 QTV918139 RDR918139 RNN918139 RXJ918139 SHF918139 SRB918139 TAX918139 TKT918139 TUP918139 UEL918139 UOH918139 UYD918139 VHZ918139 VRV918139 WBR918139 WLN918139 WVJ918139 B983675 IX983675 ST983675 ACP983675 AML983675 AWH983675 BGD983675 BPZ983675 BZV983675 CJR983675 CTN983675 DDJ983675 DNF983675 DXB983675 EGX983675 EQT983675 FAP983675 FKL983675 FUH983675 GED983675 GNZ983675 GXV983675 HHR983675 HRN983675 IBJ983675 ILF983675 IVB983675 JEX983675 JOT983675 JYP983675 KIL983675 KSH983675 LCD983675 LLZ983675 LVV983675 MFR983675 MPN983675 MZJ983675 NJF983675 NTB983675 OCX983675 OMT983675 OWP983675 PGL983675 PQH983675 QAD983675 QJZ983675 QTV983675 RDR983675 RNN983675 RXJ983675 SHF983675 SRB983675 TAX983675 TKT983675 TUP983675 UEL983675 UOH983675 UYD983675 VHZ983675 VRV983675 WBR983675 WLN983675 WVJ983675 B896 IX896 ST896 ACP896 AML896 AWH896 BGD896 BPZ896 BZV896 CJR896 CTN896 DDJ896 DNF896 DXB896 EGX896 EQT896 FAP896 FKL896 FUH896 GED896 GNZ896 GXV896 HHR896 HRN896 IBJ896 ILF896 IVB896 JEX896 JOT896 JYP896 KIL896 KSH896 LCD896 LLZ896 LVV896 MFR896 MPN896 MZJ896 NJF896 NTB896 OCX896 OMT896 OWP896 PGL896 PQH896 QAD896 QJZ896 QTV896 RDR896 RNN896 RXJ896 SHF896 SRB896 TAX896 TKT896 TUP896 UEL896 UOH896 UYD896 VHZ896 VRV896 WBR896 WLN896 WVJ896 B66432 IX66432 ST66432 ACP66432 AML66432 AWH66432 BGD66432 BPZ66432 BZV66432 CJR66432 CTN66432 DDJ66432 DNF66432 DXB66432 EGX66432 EQT66432 FAP66432 FKL66432 FUH66432 GED66432 GNZ66432 GXV66432 HHR66432 HRN66432 IBJ66432 ILF66432 IVB66432 JEX66432 JOT66432 JYP66432 KIL66432 KSH66432 LCD66432 LLZ66432 LVV66432 MFR66432 MPN66432 MZJ66432 NJF66432 NTB66432 OCX66432 OMT66432 OWP66432 PGL66432 PQH66432 QAD66432 QJZ66432 QTV66432 RDR66432 RNN66432 RXJ66432 SHF66432 SRB66432 TAX66432 TKT66432 TUP66432 UEL66432 UOH66432 UYD66432 VHZ66432 VRV66432 WBR66432 WLN66432 WVJ66432 B131968 IX131968 ST131968 ACP131968 AML131968 AWH131968 BGD131968 BPZ131968 BZV131968 CJR131968 CTN131968 DDJ131968 DNF131968 DXB131968 EGX131968 EQT131968 FAP131968 FKL131968 FUH131968 GED131968 GNZ131968 GXV131968 HHR131968 HRN131968 IBJ131968 ILF131968 IVB131968 JEX131968 JOT131968 JYP131968 KIL131968 KSH131968 LCD131968 LLZ131968 LVV131968 MFR131968 MPN131968 MZJ131968 NJF131968 NTB131968 OCX131968 OMT131968 OWP131968 PGL131968 PQH131968 QAD131968 QJZ131968 QTV131968 RDR131968 RNN131968 RXJ131968 SHF131968 SRB131968 TAX131968 TKT131968 TUP131968 UEL131968 UOH131968 UYD131968 VHZ131968 VRV131968 WBR131968 WLN131968 WVJ131968 B197504 IX197504 ST197504 ACP197504 AML197504 AWH197504 BGD197504 BPZ197504 BZV197504 CJR197504 CTN197504 DDJ197504 DNF197504 DXB197504 EGX197504 EQT197504 FAP197504 FKL197504 FUH197504 GED197504 GNZ197504 GXV197504 HHR197504 HRN197504 IBJ197504 ILF197504 IVB197504 JEX197504 JOT197504 JYP197504 KIL197504 KSH197504 LCD197504 LLZ197504 LVV197504 MFR197504 MPN197504 MZJ197504 NJF197504 NTB197504 OCX197504 OMT197504 OWP197504 PGL197504 PQH197504 QAD197504 QJZ197504 QTV197504 RDR197504 RNN197504 RXJ197504 SHF197504 SRB197504 TAX197504 TKT197504 TUP197504 UEL197504 UOH197504 UYD197504 VHZ197504 VRV197504 WBR197504 WLN197504 WVJ197504 B263040 IX263040 ST263040 ACP263040 AML263040 AWH263040 BGD263040 BPZ263040 BZV263040 CJR263040 CTN263040 DDJ263040 DNF263040 DXB263040 EGX263040 EQT263040 FAP263040 FKL263040 FUH263040 GED263040 GNZ263040 GXV263040 HHR263040 HRN263040 IBJ263040 ILF263040 IVB263040 JEX263040 JOT263040 JYP263040 KIL263040 KSH263040 LCD263040 LLZ263040 LVV263040 MFR263040 MPN263040 MZJ263040 NJF263040 NTB263040 OCX263040 OMT263040 OWP263040 PGL263040 PQH263040 QAD263040 QJZ263040 QTV263040 RDR263040 RNN263040 RXJ263040 SHF263040 SRB263040 TAX263040 TKT263040 TUP263040 UEL263040 UOH263040 UYD263040 VHZ263040 VRV263040 WBR263040 WLN263040 WVJ263040 B328576 IX328576 ST328576 ACP328576 AML328576 AWH328576 BGD328576 BPZ328576 BZV328576 CJR328576 CTN328576 DDJ328576 DNF328576 DXB328576 EGX328576 EQT328576 FAP328576 FKL328576 FUH328576 GED328576 GNZ328576 GXV328576 HHR328576 HRN328576 IBJ328576 ILF328576 IVB328576 JEX328576 JOT328576 JYP328576 KIL328576 KSH328576 LCD328576 LLZ328576 LVV328576 MFR328576 MPN328576 MZJ328576 NJF328576 NTB328576 OCX328576 OMT328576 OWP328576 PGL328576 PQH328576 QAD328576 QJZ328576 QTV328576 RDR328576 RNN328576 RXJ328576 SHF328576 SRB328576 TAX328576 TKT328576 TUP328576 UEL328576 UOH328576 UYD328576 VHZ328576 VRV328576 WBR328576 WLN328576 WVJ328576 B394112 IX394112 ST394112 ACP394112 AML394112 AWH394112 BGD394112 BPZ394112 BZV394112 CJR394112 CTN394112 DDJ394112 DNF394112 DXB394112 EGX394112 EQT394112 FAP394112 FKL394112 FUH394112 GED394112 GNZ394112 GXV394112 HHR394112 HRN394112 IBJ394112 ILF394112 IVB394112 JEX394112 JOT394112 JYP394112 KIL394112 KSH394112 LCD394112 LLZ394112 LVV394112 MFR394112 MPN394112 MZJ394112 NJF394112 NTB394112 OCX394112 OMT394112 OWP394112 PGL394112 PQH394112 QAD394112 QJZ394112 QTV394112 RDR394112 RNN394112 RXJ394112 SHF394112 SRB394112 TAX394112 TKT394112 TUP394112 UEL394112 UOH394112 UYD394112 VHZ394112 VRV394112 WBR394112 WLN394112 WVJ394112 B459648 IX459648 ST459648 ACP459648 AML459648 AWH459648 BGD459648 BPZ459648 BZV459648 CJR459648 CTN459648 DDJ459648 DNF459648 DXB459648 EGX459648 EQT459648 FAP459648 FKL459648 FUH459648 GED459648 GNZ459648 GXV459648 HHR459648 HRN459648 IBJ459648 ILF459648 IVB459648 JEX459648 JOT459648 JYP459648 KIL459648 KSH459648 LCD459648 LLZ459648 LVV459648 MFR459648 MPN459648 MZJ459648 NJF459648 NTB459648 OCX459648 OMT459648 OWP459648 PGL459648 PQH459648 QAD459648 QJZ459648 QTV459648 RDR459648 RNN459648 RXJ459648 SHF459648 SRB459648 TAX459648 TKT459648 TUP459648 UEL459648 UOH459648 UYD459648 VHZ459648 VRV459648 WBR459648 WLN459648 WVJ459648 B525184 IX525184 ST525184 ACP525184 AML525184 AWH525184 BGD525184 BPZ525184 BZV525184 CJR525184 CTN525184 DDJ525184 DNF525184 DXB525184 EGX525184 EQT525184 FAP525184 FKL525184 FUH525184 GED525184 GNZ525184 GXV525184 HHR525184 HRN525184 IBJ525184 ILF525184 IVB525184 JEX525184 JOT525184 JYP525184 KIL525184 KSH525184 LCD525184 LLZ525184 LVV525184 MFR525184 MPN525184 MZJ525184 NJF525184 NTB525184 OCX525184 OMT525184 OWP525184 PGL525184 PQH525184 QAD525184 QJZ525184 QTV525184 RDR525184 RNN525184 RXJ525184 SHF525184 SRB525184 TAX525184 TKT525184 TUP525184 UEL525184 UOH525184 UYD525184 VHZ525184 VRV525184 WBR525184 WLN525184 WVJ525184 B590720 IX590720 ST590720 ACP590720 AML590720 AWH590720 BGD590720 BPZ590720 BZV590720 CJR590720 CTN590720 DDJ590720 DNF590720 DXB590720 EGX590720 EQT590720 FAP590720 FKL590720 FUH590720 GED590720 GNZ590720 GXV590720 HHR590720 HRN590720 IBJ590720 ILF590720 IVB590720 JEX590720 JOT590720 JYP590720 KIL590720 KSH590720 LCD590720 LLZ590720 LVV590720 MFR590720 MPN590720 MZJ590720 NJF590720 NTB590720 OCX590720 OMT590720 OWP590720 PGL590720 PQH590720 QAD590720 QJZ590720 QTV590720 RDR590720 RNN590720 RXJ590720 SHF590720 SRB590720 TAX590720 TKT590720 TUP590720 UEL590720 UOH590720 UYD590720 VHZ590720 VRV590720 WBR590720 WLN590720 WVJ590720 B656256 IX656256 ST656256 ACP656256 AML656256 AWH656256 BGD656256 BPZ656256 BZV656256 CJR656256 CTN656256 DDJ656256 DNF656256 DXB656256 EGX656256 EQT656256 FAP656256 FKL656256 FUH656256 GED656256 GNZ656256 GXV656256 HHR656256 HRN656256 IBJ656256 ILF656256 IVB656256 JEX656256 JOT656256 JYP656256 KIL656256 KSH656256 LCD656256 LLZ656256 LVV656256 MFR656256 MPN656256 MZJ656256 NJF656256 NTB656256 OCX656256 OMT656256 OWP656256 PGL656256 PQH656256 QAD656256 QJZ656256 QTV656256 RDR656256 RNN656256 RXJ656256 SHF656256 SRB656256 TAX656256 TKT656256 TUP656256 UEL656256 UOH656256 UYD656256 VHZ656256 VRV656256 WBR656256 WLN656256 WVJ656256 B721792 IX721792 ST721792 ACP721792 AML721792 AWH721792 BGD721792 BPZ721792 BZV721792 CJR721792 CTN721792 DDJ721792 DNF721792 DXB721792 EGX721792 EQT721792 FAP721792 FKL721792 FUH721792 GED721792 GNZ721792 GXV721792 HHR721792 HRN721792 IBJ721792 ILF721792 IVB721792 JEX721792 JOT721792 JYP721792 KIL721792 KSH721792 LCD721792 LLZ721792 LVV721792 MFR721792 MPN721792 MZJ721792 NJF721792 NTB721792 OCX721792 OMT721792 OWP721792 PGL721792 PQH721792 QAD721792 QJZ721792 QTV721792 RDR721792 RNN721792 RXJ721792 SHF721792 SRB721792 TAX721792 TKT721792 TUP721792 UEL721792 UOH721792 UYD721792 VHZ721792 VRV721792 WBR721792 WLN721792 WVJ721792 B787328 IX787328 ST787328 ACP787328 AML787328 AWH787328 BGD787328 BPZ787328 BZV787328 CJR787328 CTN787328 DDJ787328 DNF787328 DXB787328 EGX787328 EQT787328 FAP787328 FKL787328 FUH787328 GED787328 GNZ787328 GXV787328 HHR787328 HRN787328 IBJ787328 ILF787328 IVB787328 JEX787328 JOT787328 JYP787328 KIL787328 KSH787328 LCD787328 LLZ787328 LVV787328 MFR787328 MPN787328 MZJ787328 NJF787328 NTB787328 OCX787328 OMT787328 OWP787328 PGL787328 PQH787328 QAD787328 QJZ787328 QTV787328 RDR787328 RNN787328 RXJ787328 SHF787328 SRB787328 TAX787328 TKT787328 TUP787328 UEL787328 UOH787328 UYD787328 VHZ787328 VRV787328 WBR787328 WLN787328 WVJ787328 B852864 IX852864 ST852864 ACP852864 AML852864 AWH852864 BGD852864 BPZ852864 BZV852864 CJR852864 CTN852864 DDJ852864 DNF852864 DXB852864 EGX852864 EQT852864 FAP852864 FKL852864 FUH852864 GED852864 GNZ852864 GXV852864 HHR852864 HRN852864 IBJ852864 ILF852864 IVB852864 JEX852864 JOT852864 JYP852864 KIL852864 KSH852864 LCD852864 LLZ852864 LVV852864 MFR852864 MPN852864 MZJ852864 NJF852864 NTB852864 OCX852864 OMT852864 OWP852864 PGL852864 PQH852864 QAD852864 QJZ852864 QTV852864 RDR852864 RNN852864 RXJ852864 SHF852864 SRB852864 TAX852864 TKT852864 TUP852864 UEL852864 UOH852864 UYD852864 VHZ852864 VRV852864 WBR852864 WLN852864 WVJ852864 B918400 IX918400 ST918400 ACP918400 AML918400 AWH918400 BGD918400 BPZ918400 BZV918400 CJR918400 CTN918400 DDJ918400 DNF918400 DXB918400 EGX918400 EQT918400 FAP918400 FKL918400 FUH918400 GED918400 GNZ918400 GXV918400 HHR918400 HRN918400 IBJ918400 ILF918400 IVB918400 JEX918400 JOT918400 JYP918400 KIL918400 KSH918400 LCD918400 LLZ918400 LVV918400 MFR918400 MPN918400 MZJ918400 NJF918400 NTB918400 OCX918400 OMT918400 OWP918400 PGL918400 PQH918400 QAD918400 QJZ918400 QTV918400 RDR918400 RNN918400 RXJ918400 SHF918400 SRB918400 TAX918400 TKT918400 TUP918400 UEL918400 UOH918400 UYD918400 VHZ918400 VRV918400 WBR918400 WLN918400 WVJ918400 B983936 IX983936 ST983936 ACP983936 AML983936 AWH983936 BGD983936 BPZ983936 BZV983936 CJR983936 CTN983936 DDJ983936 DNF983936 DXB983936 EGX983936 EQT983936 FAP983936 FKL983936 FUH983936 GED983936 GNZ983936 GXV983936 HHR983936 HRN983936 IBJ983936 ILF983936 IVB983936 JEX983936 JOT983936 JYP983936 KIL983936 KSH983936 LCD983936 LLZ983936 LVV983936 MFR983936 MPN983936 MZJ983936 NJF983936 NTB983936 OCX983936 OMT983936 OWP983936 PGL983936 PQH983936 QAD983936 QJZ983936 QTV983936 RDR983936 RNN983936 RXJ983936 SHF983936 SRB983936 TAX983936 TKT983936 TUP983936 UEL983936 UOH983936 UYD983936 VHZ983936 VRV983936 WBR983936 WLN983936 WVJ983936 B846:B848 IX846:IX848 ST846:ST848 ACP846:ACP848 AML846:AML848 AWH846:AWH848 BGD846:BGD848 BPZ846:BPZ848 BZV846:BZV848 CJR846:CJR848 CTN846:CTN848 DDJ846:DDJ848 DNF846:DNF848 DXB846:DXB848 EGX846:EGX848 EQT846:EQT848 FAP846:FAP848 FKL846:FKL848 FUH846:FUH848 GED846:GED848 GNZ846:GNZ848 GXV846:GXV848 HHR846:HHR848 HRN846:HRN848 IBJ846:IBJ848 ILF846:ILF848 IVB846:IVB848 JEX846:JEX848 JOT846:JOT848 JYP846:JYP848 KIL846:KIL848 KSH846:KSH848 LCD846:LCD848 LLZ846:LLZ848 LVV846:LVV848 MFR846:MFR848 MPN846:MPN848 MZJ846:MZJ848 NJF846:NJF848 NTB846:NTB848 OCX846:OCX848 OMT846:OMT848 OWP846:OWP848 PGL846:PGL848 PQH846:PQH848 QAD846:QAD848 QJZ846:QJZ848 QTV846:QTV848 RDR846:RDR848 RNN846:RNN848 RXJ846:RXJ848 SHF846:SHF848 SRB846:SRB848 TAX846:TAX848 TKT846:TKT848 TUP846:TUP848 UEL846:UEL848 UOH846:UOH848 UYD846:UYD848 VHZ846:VHZ848 VRV846:VRV848 WBR846:WBR848 WLN846:WLN848 WVJ846:WVJ848 B66382:B66384 IX66382:IX66384 ST66382:ST66384 ACP66382:ACP66384 AML66382:AML66384 AWH66382:AWH66384 BGD66382:BGD66384 BPZ66382:BPZ66384 BZV66382:BZV66384 CJR66382:CJR66384 CTN66382:CTN66384 DDJ66382:DDJ66384 DNF66382:DNF66384 DXB66382:DXB66384 EGX66382:EGX66384 EQT66382:EQT66384 FAP66382:FAP66384 FKL66382:FKL66384 FUH66382:FUH66384 GED66382:GED66384 GNZ66382:GNZ66384 GXV66382:GXV66384 HHR66382:HHR66384 HRN66382:HRN66384 IBJ66382:IBJ66384 ILF66382:ILF66384 IVB66382:IVB66384 JEX66382:JEX66384 JOT66382:JOT66384 JYP66382:JYP66384 KIL66382:KIL66384 KSH66382:KSH66384 LCD66382:LCD66384 LLZ66382:LLZ66384 LVV66382:LVV66384 MFR66382:MFR66384 MPN66382:MPN66384 MZJ66382:MZJ66384 NJF66382:NJF66384 NTB66382:NTB66384 OCX66382:OCX66384 OMT66382:OMT66384 OWP66382:OWP66384 PGL66382:PGL66384 PQH66382:PQH66384 QAD66382:QAD66384 QJZ66382:QJZ66384 QTV66382:QTV66384 RDR66382:RDR66384 RNN66382:RNN66384 RXJ66382:RXJ66384 SHF66382:SHF66384 SRB66382:SRB66384 TAX66382:TAX66384 TKT66382:TKT66384 TUP66382:TUP66384 UEL66382:UEL66384 UOH66382:UOH66384 UYD66382:UYD66384 VHZ66382:VHZ66384 VRV66382:VRV66384 WBR66382:WBR66384 WLN66382:WLN66384 WVJ66382:WVJ66384 B131918:B131920 IX131918:IX131920 ST131918:ST131920 ACP131918:ACP131920 AML131918:AML131920 AWH131918:AWH131920 BGD131918:BGD131920 BPZ131918:BPZ131920 BZV131918:BZV131920 CJR131918:CJR131920 CTN131918:CTN131920 DDJ131918:DDJ131920 DNF131918:DNF131920 DXB131918:DXB131920 EGX131918:EGX131920 EQT131918:EQT131920 FAP131918:FAP131920 FKL131918:FKL131920 FUH131918:FUH131920 GED131918:GED131920 GNZ131918:GNZ131920 GXV131918:GXV131920 HHR131918:HHR131920 HRN131918:HRN131920 IBJ131918:IBJ131920 ILF131918:ILF131920 IVB131918:IVB131920 JEX131918:JEX131920 JOT131918:JOT131920 JYP131918:JYP131920 KIL131918:KIL131920 KSH131918:KSH131920 LCD131918:LCD131920 LLZ131918:LLZ131920 LVV131918:LVV131920 MFR131918:MFR131920 MPN131918:MPN131920 MZJ131918:MZJ131920 NJF131918:NJF131920 NTB131918:NTB131920 OCX131918:OCX131920 OMT131918:OMT131920 OWP131918:OWP131920 PGL131918:PGL131920 PQH131918:PQH131920 QAD131918:QAD131920 QJZ131918:QJZ131920 QTV131918:QTV131920 RDR131918:RDR131920 RNN131918:RNN131920 RXJ131918:RXJ131920 SHF131918:SHF131920 SRB131918:SRB131920 TAX131918:TAX131920 TKT131918:TKT131920 TUP131918:TUP131920 UEL131918:UEL131920 UOH131918:UOH131920 UYD131918:UYD131920 VHZ131918:VHZ131920 VRV131918:VRV131920 WBR131918:WBR131920 WLN131918:WLN131920 WVJ131918:WVJ131920 B197454:B197456 IX197454:IX197456 ST197454:ST197456 ACP197454:ACP197456 AML197454:AML197456 AWH197454:AWH197456 BGD197454:BGD197456 BPZ197454:BPZ197456 BZV197454:BZV197456 CJR197454:CJR197456 CTN197454:CTN197456 DDJ197454:DDJ197456 DNF197454:DNF197456 DXB197454:DXB197456 EGX197454:EGX197456 EQT197454:EQT197456 FAP197454:FAP197456 FKL197454:FKL197456 FUH197454:FUH197456 GED197454:GED197456 GNZ197454:GNZ197456 GXV197454:GXV197456 HHR197454:HHR197456 HRN197454:HRN197456 IBJ197454:IBJ197456 ILF197454:ILF197456 IVB197454:IVB197456 JEX197454:JEX197456 JOT197454:JOT197456 JYP197454:JYP197456 KIL197454:KIL197456 KSH197454:KSH197456 LCD197454:LCD197456 LLZ197454:LLZ197456 LVV197454:LVV197456 MFR197454:MFR197456 MPN197454:MPN197456 MZJ197454:MZJ197456 NJF197454:NJF197456 NTB197454:NTB197456 OCX197454:OCX197456 OMT197454:OMT197456 OWP197454:OWP197456 PGL197454:PGL197456 PQH197454:PQH197456 QAD197454:QAD197456 QJZ197454:QJZ197456 QTV197454:QTV197456 RDR197454:RDR197456 RNN197454:RNN197456 RXJ197454:RXJ197456 SHF197454:SHF197456 SRB197454:SRB197456 TAX197454:TAX197456 TKT197454:TKT197456 TUP197454:TUP197456 UEL197454:UEL197456 UOH197454:UOH197456 UYD197454:UYD197456 VHZ197454:VHZ197456 VRV197454:VRV197456 WBR197454:WBR197456 WLN197454:WLN197456 WVJ197454:WVJ197456 B262990:B262992 IX262990:IX262992 ST262990:ST262992 ACP262990:ACP262992 AML262990:AML262992 AWH262990:AWH262992 BGD262990:BGD262992 BPZ262990:BPZ262992 BZV262990:BZV262992 CJR262990:CJR262992 CTN262990:CTN262992 DDJ262990:DDJ262992 DNF262990:DNF262992 DXB262990:DXB262992 EGX262990:EGX262992 EQT262990:EQT262992 FAP262990:FAP262992 FKL262990:FKL262992 FUH262990:FUH262992 GED262990:GED262992 GNZ262990:GNZ262992 GXV262990:GXV262992 HHR262990:HHR262992 HRN262990:HRN262992 IBJ262990:IBJ262992 ILF262990:ILF262992 IVB262990:IVB262992 JEX262990:JEX262992 JOT262990:JOT262992 JYP262990:JYP262992 KIL262990:KIL262992 KSH262990:KSH262992 LCD262990:LCD262992 LLZ262990:LLZ262992 LVV262990:LVV262992 MFR262990:MFR262992 MPN262990:MPN262992 MZJ262990:MZJ262992 NJF262990:NJF262992 NTB262990:NTB262992 OCX262990:OCX262992 OMT262990:OMT262992 OWP262990:OWP262992 PGL262990:PGL262992 PQH262990:PQH262992 QAD262990:QAD262992 QJZ262990:QJZ262992 QTV262990:QTV262992 RDR262990:RDR262992 RNN262990:RNN262992 RXJ262990:RXJ262992 SHF262990:SHF262992 SRB262990:SRB262992 TAX262990:TAX262992 TKT262990:TKT262992 TUP262990:TUP262992 UEL262990:UEL262992 UOH262990:UOH262992 UYD262990:UYD262992 VHZ262990:VHZ262992 VRV262990:VRV262992 WBR262990:WBR262992 WLN262990:WLN262992 WVJ262990:WVJ262992 B328526:B328528 IX328526:IX328528 ST328526:ST328528 ACP328526:ACP328528 AML328526:AML328528 AWH328526:AWH328528 BGD328526:BGD328528 BPZ328526:BPZ328528 BZV328526:BZV328528 CJR328526:CJR328528 CTN328526:CTN328528 DDJ328526:DDJ328528 DNF328526:DNF328528 DXB328526:DXB328528 EGX328526:EGX328528 EQT328526:EQT328528 FAP328526:FAP328528 FKL328526:FKL328528 FUH328526:FUH328528 GED328526:GED328528 GNZ328526:GNZ328528 GXV328526:GXV328528 HHR328526:HHR328528 HRN328526:HRN328528 IBJ328526:IBJ328528 ILF328526:ILF328528 IVB328526:IVB328528 JEX328526:JEX328528 JOT328526:JOT328528 JYP328526:JYP328528 KIL328526:KIL328528 KSH328526:KSH328528 LCD328526:LCD328528 LLZ328526:LLZ328528 LVV328526:LVV328528 MFR328526:MFR328528 MPN328526:MPN328528 MZJ328526:MZJ328528 NJF328526:NJF328528 NTB328526:NTB328528 OCX328526:OCX328528 OMT328526:OMT328528 OWP328526:OWP328528 PGL328526:PGL328528 PQH328526:PQH328528 QAD328526:QAD328528 QJZ328526:QJZ328528 QTV328526:QTV328528 RDR328526:RDR328528 RNN328526:RNN328528 RXJ328526:RXJ328528 SHF328526:SHF328528 SRB328526:SRB328528 TAX328526:TAX328528 TKT328526:TKT328528 TUP328526:TUP328528 UEL328526:UEL328528 UOH328526:UOH328528 UYD328526:UYD328528 VHZ328526:VHZ328528 VRV328526:VRV328528 WBR328526:WBR328528 WLN328526:WLN328528 WVJ328526:WVJ328528 B394062:B394064 IX394062:IX394064 ST394062:ST394064 ACP394062:ACP394064 AML394062:AML394064 AWH394062:AWH394064 BGD394062:BGD394064 BPZ394062:BPZ394064 BZV394062:BZV394064 CJR394062:CJR394064 CTN394062:CTN394064 DDJ394062:DDJ394064 DNF394062:DNF394064 DXB394062:DXB394064 EGX394062:EGX394064 EQT394062:EQT394064 FAP394062:FAP394064 FKL394062:FKL394064 FUH394062:FUH394064 GED394062:GED394064 GNZ394062:GNZ394064 GXV394062:GXV394064 HHR394062:HHR394064 HRN394062:HRN394064 IBJ394062:IBJ394064 ILF394062:ILF394064 IVB394062:IVB394064 JEX394062:JEX394064 JOT394062:JOT394064 JYP394062:JYP394064 KIL394062:KIL394064 KSH394062:KSH394064 LCD394062:LCD394064 LLZ394062:LLZ394064 LVV394062:LVV394064 MFR394062:MFR394064 MPN394062:MPN394064 MZJ394062:MZJ394064 NJF394062:NJF394064 NTB394062:NTB394064 OCX394062:OCX394064 OMT394062:OMT394064 OWP394062:OWP394064 PGL394062:PGL394064 PQH394062:PQH394064 QAD394062:QAD394064 QJZ394062:QJZ394064 QTV394062:QTV394064 RDR394062:RDR394064 RNN394062:RNN394064 RXJ394062:RXJ394064 SHF394062:SHF394064 SRB394062:SRB394064 TAX394062:TAX394064 TKT394062:TKT394064 TUP394062:TUP394064 UEL394062:UEL394064 UOH394062:UOH394064 UYD394062:UYD394064 VHZ394062:VHZ394064 VRV394062:VRV394064 WBR394062:WBR394064 WLN394062:WLN394064 WVJ394062:WVJ394064 B459598:B459600 IX459598:IX459600 ST459598:ST459600 ACP459598:ACP459600 AML459598:AML459600 AWH459598:AWH459600 BGD459598:BGD459600 BPZ459598:BPZ459600 BZV459598:BZV459600 CJR459598:CJR459600 CTN459598:CTN459600 DDJ459598:DDJ459600 DNF459598:DNF459600 DXB459598:DXB459600 EGX459598:EGX459600 EQT459598:EQT459600 FAP459598:FAP459600 FKL459598:FKL459600 FUH459598:FUH459600 GED459598:GED459600 GNZ459598:GNZ459600 GXV459598:GXV459600 HHR459598:HHR459600 HRN459598:HRN459600 IBJ459598:IBJ459600 ILF459598:ILF459600 IVB459598:IVB459600 JEX459598:JEX459600 JOT459598:JOT459600 JYP459598:JYP459600 KIL459598:KIL459600 KSH459598:KSH459600 LCD459598:LCD459600 LLZ459598:LLZ459600 LVV459598:LVV459600 MFR459598:MFR459600 MPN459598:MPN459600 MZJ459598:MZJ459600 NJF459598:NJF459600 NTB459598:NTB459600 OCX459598:OCX459600 OMT459598:OMT459600 OWP459598:OWP459600 PGL459598:PGL459600 PQH459598:PQH459600 QAD459598:QAD459600 QJZ459598:QJZ459600 QTV459598:QTV459600 RDR459598:RDR459600 RNN459598:RNN459600 RXJ459598:RXJ459600 SHF459598:SHF459600 SRB459598:SRB459600 TAX459598:TAX459600 TKT459598:TKT459600 TUP459598:TUP459600 UEL459598:UEL459600 UOH459598:UOH459600 UYD459598:UYD459600 VHZ459598:VHZ459600 VRV459598:VRV459600 WBR459598:WBR459600 WLN459598:WLN459600 WVJ459598:WVJ459600 B525134:B525136 IX525134:IX525136 ST525134:ST525136 ACP525134:ACP525136 AML525134:AML525136 AWH525134:AWH525136 BGD525134:BGD525136 BPZ525134:BPZ525136 BZV525134:BZV525136 CJR525134:CJR525136 CTN525134:CTN525136 DDJ525134:DDJ525136 DNF525134:DNF525136 DXB525134:DXB525136 EGX525134:EGX525136 EQT525134:EQT525136 FAP525134:FAP525136 FKL525134:FKL525136 FUH525134:FUH525136 GED525134:GED525136 GNZ525134:GNZ525136 GXV525134:GXV525136 HHR525134:HHR525136 HRN525134:HRN525136 IBJ525134:IBJ525136 ILF525134:ILF525136 IVB525134:IVB525136 JEX525134:JEX525136 JOT525134:JOT525136 JYP525134:JYP525136 KIL525134:KIL525136 KSH525134:KSH525136 LCD525134:LCD525136 LLZ525134:LLZ525136 LVV525134:LVV525136 MFR525134:MFR525136 MPN525134:MPN525136 MZJ525134:MZJ525136 NJF525134:NJF525136 NTB525134:NTB525136 OCX525134:OCX525136 OMT525134:OMT525136 OWP525134:OWP525136 PGL525134:PGL525136 PQH525134:PQH525136 QAD525134:QAD525136 QJZ525134:QJZ525136 QTV525134:QTV525136 RDR525134:RDR525136 RNN525134:RNN525136 RXJ525134:RXJ525136 SHF525134:SHF525136 SRB525134:SRB525136 TAX525134:TAX525136 TKT525134:TKT525136 TUP525134:TUP525136 UEL525134:UEL525136 UOH525134:UOH525136 UYD525134:UYD525136 VHZ525134:VHZ525136 VRV525134:VRV525136 WBR525134:WBR525136 WLN525134:WLN525136 WVJ525134:WVJ525136 B590670:B590672 IX590670:IX590672 ST590670:ST590672 ACP590670:ACP590672 AML590670:AML590672 AWH590670:AWH590672 BGD590670:BGD590672 BPZ590670:BPZ590672 BZV590670:BZV590672 CJR590670:CJR590672 CTN590670:CTN590672 DDJ590670:DDJ590672 DNF590670:DNF590672 DXB590670:DXB590672 EGX590670:EGX590672 EQT590670:EQT590672 FAP590670:FAP590672 FKL590670:FKL590672 FUH590670:FUH590672 GED590670:GED590672 GNZ590670:GNZ590672 GXV590670:GXV590672 HHR590670:HHR590672 HRN590670:HRN590672 IBJ590670:IBJ590672 ILF590670:ILF590672 IVB590670:IVB590672 JEX590670:JEX590672 JOT590670:JOT590672 JYP590670:JYP590672 KIL590670:KIL590672 KSH590670:KSH590672 LCD590670:LCD590672 LLZ590670:LLZ590672 LVV590670:LVV590672 MFR590670:MFR590672 MPN590670:MPN590672 MZJ590670:MZJ590672 NJF590670:NJF590672 NTB590670:NTB590672 OCX590670:OCX590672 OMT590670:OMT590672 OWP590670:OWP590672 PGL590670:PGL590672 PQH590670:PQH590672 QAD590670:QAD590672 QJZ590670:QJZ590672 QTV590670:QTV590672 RDR590670:RDR590672 RNN590670:RNN590672 RXJ590670:RXJ590672 SHF590670:SHF590672 SRB590670:SRB590672 TAX590670:TAX590672 TKT590670:TKT590672 TUP590670:TUP590672 UEL590670:UEL590672 UOH590670:UOH590672 UYD590670:UYD590672 VHZ590670:VHZ590672 VRV590670:VRV590672 WBR590670:WBR590672 WLN590670:WLN590672 WVJ590670:WVJ590672 B656206:B656208 IX656206:IX656208 ST656206:ST656208 ACP656206:ACP656208 AML656206:AML656208 AWH656206:AWH656208 BGD656206:BGD656208 BPZ656206:BPZ656208 BZV656206:BZV656208 CJR656206:CJR656208 CTN656206:CTN656208 DDJ656206:DDJ656208 DNF656206:DNF656208 DXB656206:DXB656208 EGX656206:EGX656208 EQT656206:EQT656208 FAP656206:FAP656208 FKL656206:FKL656208 FUH656206:FUH656208 GED656206:GED656208 GNZ656206:GNZ656208 GXV656206:GXV656208 HHR656206:HHR656208 HRN656206:HRN656208 IBJ656206:IBJ656208 ILF656206:ILF656208 IVB656206:IVB656208 JEX656206:JEX656208 JOT656206:JOT656208 JYP656206:JYP656208 KIL656206:KIL656208 KSH656206:KSH656208 LCD656206:LCD656208 LLZ656206:LLZ656208 LVV656206:LVV656208 MFR656206:MFR656208 MPN656206:MPN656208 MZJ656206:MZJ656208 NJF656206:NJF656208 NTB656206:NTB656208 OCX656206:OCX656208 OMT656206:OMT656208 OWP656206:OWP656208 PGL656206:PGL656208 PQH656206:PQH656208 QAD656206:QAD656208 QJZ656206:QJZ656208 QTV656206:QTV656208 RDR656206:RDR656208 RNN656206:RNN656208 RXJ656206:RXJ656208 SHF656206:SHF656208 SRB656206:SRB656208 TAX656206:TAX656208 TKT656206:TKT656208 TUP656206:TUP656208 UEL656206:UEL656208 UOH656206:UOH656208 UYD656206:UYD656208 VHZ656206:VHZ656208 VRV656206:VRV656208 WBR656206:WBR656208 WLN656206:WLN656208 WVJ656206:WVJ656208 B721742:B721744 IX721742:IX721744 ST721742:ST721744 ACP721742:ACP721744 AML721742:AML721744 AWH721742:AWH721744 BGD721742:BGD721744 BPZ721742:BPZ721744 BZV721742:BZV721744 CJR721742:CJR721744 CTN721742:CTN721744 DDJ721742:DDJ721744 DNF721742:DNF721744 DXB721742:DXB721744 EGX721742:EGX721744 EQT721742:EQT721744 FAP721742:FAP721744 FKL721742:FKL721744 FUH721742:FUH721744 GED721742:GED721744 GNZ721742:GNZ721744 GXV721742:GXV721744 HHR721742:HHR721744 HRN721742:HRN721744 IBJ721742:IBJ721744 ILF721742:ILF721744 IVB721742:IVB721744 JEX721742:JEX721744 JOT721742:JOT721744 JYP721742:JYP721744 KIL721742:KIL721744 KSH721742:KSH721744 LCD721742:LCD721744 LLZ721742:LLZ721744 LVV721742:LVV721744 MFR721742:MFR721744 MPN721742:MPN721744 MZJ721742:MZJ721744 NJF721742:NJF721744 NTB721742:NTB721744 OCX721742:OCX721744 OMT721742:OMT721744 OWP721742:OWP721744 PGL721742:PGL721744 PQH721742:PQH721744 QAD721742:QAD721744 QJZ721742:QJZ721744 QTV721742:QTV721744 RDR721742:RDR721744 RNN721742:RNN721744 RXJ721742:RXJ721744 SHF721742:SHF721744 SRB721742:SRB721744 TAX721742:TAX721744 TKT721742:TKT721744 TUP721742:TUP721744 UEL721742:UEL721744 UOH721742:UOH721744 UYD721742:UYD721744 VHZ721742:VHZ721744 VRV721742:VRV721744 WBR721742:WBR721744 WLN721742:WLN721744 WVJ721742:WVJ721744 B787278:B787280 IX787278:IX787280 ST787278:ST787280 ACP787278:ACP787280 AML787278:AML787280 AWH787278:AWH787280 BGD787278:BGD787280 BPZ787278:BPZ787280 BZV787278:BZV787280 CJR787278:CJR787280 CTN787278:CTN787280 DDJ787278:DDJ787280 DNF787278:DNF787280 DXB787278:DXB787280 EGX787278:EGX787280 EQT787278:EQT787280 FAP787278:FAP787280 FKL787278:FKL787280 FUH787278:FUH787280 GED787278:GED787280 GNZ787278:GNZ787280 GXV787278:GXV787280 HHR787278:HHR787280 HRN787278:HRN787280 IBJ787278:IBJ787280 ILF787278:ILF787280 IVB787278:IVB787280 JEX787278:JEX787280 JOT787278:JOT787280 JYP787278:JYP787280 KIL787278:KIL787280 KSH787278:KSH787280 LCD787278:LCD787280 LLZ787278:LLZ787280 LVV787278:LVV787280 MFR787278:MFR787280 MPN787278:MPN787280 MZJ787278:MZJ787280 NJF787278:NJF787280 NTB787278:NTB787280 OCX787278:OCX787280 OMT787278:OMT787280 OWP787278:OWP787280 PGL787278:PGL787280 PQH787278:PQH787280 QAD787278:QAD787280 QJZ787278:QJZ787280 QTV787278:QTV787280 RDR787278:RDR787280 RNN787278:RNN787280 RXJ787278:RXJ787280 SHF787278:SHF787280 SRB787278:SRB787280 TAX787278:TAX787280 TKT787278:TKT787280 TUP787278:TUP787280 UEL787278:UEL787280 UOH787278:UOH787280 UYD787278:UYD787280 VHZ787278:VHZ787280 VRV787278:VRV787280 WBR787278:WBR787280 WLN787278:WLN787280 WVJ787278:WVJ787280 B852814:B852816 IX852814:IX852816 ST852814:ST852816 ACP852814:ACP852816 AML852814:AML852816 AWH852814:AWH852816 BGD852814:BGD852816 BPZ852814:BPZ852816 BZV852814:BZV852816 CJR852814:CJR852816 CTN852814:CTN852816 DDJ852814:DDJ852816 DNF852814:DNF852816 DXB852814:DXB852816 EGX852814:EGX852816 EQT852814:EQT852816 FAP852814:FAP852816 FKL852814:FKL852816 FUH852814:FUH852816 GED852814:GED852816 GNZ852814:GNZ852816 GXV852814:GXV852816 HHR852814:HHR852816 HRN852814:HRN852816 IBJ852814:IBJ852816 ILF852814:ILF852816 IVB852814:IVB852816 JEX852814:JEX852816 JOT852814:JOT852816 JYP852814:JYP852816 KIL852814:KIL852816 KSH852814:KSH852816 LCD852814:LCD852816 LLZ852814:LLZ852816 LVV852814:LVV852816 MFR852814:MFR852816 MPN852814:MPN852816 MZJ852814:MZJ852816 NJF852814:NJF852816 NTB852814:NTB852816 OCX852814:OCX852816 OMT852814:OMT852816 OWP852814:OWP852816 PGL852814:PGL852816 PQH852814:PQH852816 QAD852814:QAD852816 QJZ852814:QJZ852816 QTV852814:QTV852816 RDR852814:RDR852816 RNN852814:RNN852816 RXJ852814:RXJ852816 SHF852814:SHF852816 SRB852814:SRB852816 TAX852814:TAX852816 TKT852814:TKT852816 TUP852814:TUP852816 UEL852814:UEL852816 UOH852814:UOH852816 UYD852814:UYD852816 VHZ852814:VHZ852816 VRV852814:VRV852816 WBR852814:WBR852816 WLN852814:WLN852816 WVJ852814:WVJ852816 B918350:B918352 IX918350:IX918352 ST918350:ST918352 ACP918350:ACP918352 AML918350:AML918352 AWH918350:AWH918352 BGD918350:BGD918352 BPZ918350:BPZ918352 BZV918350:BZV918352 CJR918350:CJR918352 CTN918350:CTN918352 DDJ918350:DDJ918352 DNF918350:DNF918352 DXB918350:DXB918352 EGX918350:EGX918352 EQT918350:EQT918352 FAP918350:FAP918352 FKL918350:FKL918352 FUH918350:FUH918352 GED918350:GED918352 GNZ918350:GNZ918352 GXV918350:GXV918352 HHR918350:HHR918352 HRN918350:HRN918352 IBJ918350:IBJ918352 ILF918350:ILF918352 IVB918350:IVB918352 JEX918350:JEX918352 JOT918350:JOT918352 JYP918350:JYP918352 KIL918350:KIL918352 KSH918350:KSH918352 LCD918350:LCD918352 LLZ918350:LLZ918352 LVV918350:LVV918352 MFR918350:MFR918352 MPN918350:MPN918352 MZJ918350:MZJ918352 NJF918350:NJF918352 NTB918350:NTB918352 OCX918350:OCX918352 OMT918350:OMT918352 OWP918350:OWP918352 PGL918350:PGL918352 PQH918350:PQH918352 QAD918350:QAD918352 QJZ918350:QJZ918352 QTV918350:QTV918352 RDR918350:RDR918352 RNN918350:RNN918352 RXJ918350:RXJ918352 SHF918350:SHF918352 SRB918350:SRB918352 TAX918350:TAX918352 TKT918350:TKT918352 TUP918350:TUP918352 UEL918350:UEL918352 UOH918350:UOH918352 UYD918350:UYD918352 VHZ918350:VHZ918352 VRV918350:VRV918352 WBR918350:WBR918352 WLN918350:WLN918352 WVJ918350:WVJ918352 B983886:B983888 IX983886:IX983888 ST983886:ST983888 ACP983886:ACP983888 AML983886:AML983888 AWH983886:AWH983888 BGD983886:BGD983888 BPZ983886:BPZ983888 BZV983886:BZV983888 CJR983886:CJR983888 CTN983886:CTN983888 DDJ983886:DDJ983888 DNF983886:DNF983888 DXB983886:DXB983888 EGX983886:EGX983888 EQT983886:EQT983888 FAP983886:FAP983888 FKL983886:FKL983888 FUH983886:FUH983888 GED983886:GED983888 GNZ983886:GNZ983888 GXV983886:GXV983888 HHR983886:HHR983888 HRN983886:HRN983888 IBJ983886:IBJ983888 ILF983886:ILF983888 IVB983886:IVB983888 JEX983886:JEX983888 JOT983886:JOT983888 JYP983886:JYP983888 KIL983886:KIL983888 KSH983886:KSH983888 LCD983886:LCD983888 LLZ983886:LLZ983888 LVV983886:LVV983888 MFR983886:MFR983888 MPN983886:MPN983888 MZJ983886:MZJ983888 NJF983886:NJF983888 NTB983886:NTB983888 OCX983886:OCX983888 OMT983886:OMT983888 OWP983886:OWP983888 PGL983886:PGL983888 PQH983886:PQH983888 QAD983886:QAD983888 QJZ983886:QJZ983888 QTV983886:QTV983888 RDR983886:RDR983888 RNN983886:RNN983888 RXJ983886:RXJ983888 SHF983886:SHF983888 SRB983886:SRB983888 TAX983886:TAX983888 TKT983886:TKT983888 TUP983886:TUP983888 UEL983886:UEL983888 UOH983886:UOH983888 UYD983886:UYD983888 VHZ983886:VHZ983888 VRV983886:VRV983888 WBR983886:WBR983888 WLN983886:WLN983888 WVJ983886:WVJ983888 B495:B513 IX495:IX513 ST495:ST513 ACP495:ACP513 AML495:AML513 AWH495:AWH513 BGD495:BGD513 BPZ495:BPZ513 BZV495:BZV513 CJR495:CJR513 CTN495:CTN513 DDJ495:DDJ513 DNF495:DNF513 DXB495:DXB513 EGX495:EGX513 EQT495:EQT513 FAP495:FAP513 FKL495:FKL513 FUH495:FUH513 GED495:GED513 GNZ495:GNZ513 GXV495:GXV513 HHR495:HHR513 HRN495:HRN513 IBJ495:IBJ513 ILF495:ILF513 IVB495:IVB513 JEX495:JEX513 JOT495:JOT513 JYP495:JYP513 KIL495:KIL513 KSH495:KSH513 LCD495:LCD513 LLZ495:LLZ513 LVV495:LVV513 MFR495:MFR513 MPN495:MPN513 MZJ495:MZJ513 NJF495:NJF513 NTB495:NTB513 OCX495:OCX513 OMT495:OMT513 OWP495:OWP513 PGL495:PGL513 PQH495:PQH513 QAD495:QAD513 QJZ495:QJZ513 QTV495:QTV513 RDR495:RDR513 RNN495:RNN513 RXJ495:RXJ513 SHF495:SHF513 SRB495:SRB513 TAX495:TAX513 TKT495:TKT513 TUP495:TUP513 UEL495:UEL513 UOH495:UOH513 UYD495:UYD513 VHZ495:VHZ513 VRV495:VRV513 WBR495:WBR513 WLN495:WLN513 WVJ495:WVJ513 B66031:B66049 IX66031:IX66049 ST66031:ST66049 ACP66031:ACP66049 AML66031:AML66049 AWH66031:AWH66049 BGD66031:BGD66049 BPZ66031:BPZ66049 BZV66031:BZV66049 CJR66031:CJR66049 CTN66031:CTN66049 DDJ66031:DDJ66049 DNF66031:DNF66049 DXB66031:DXB66049 EGX66031:EGX66049 EQT66031:EQT66049 FAP66031:FAP66049 FKL66031:FKL66049 FUH66031:FUH66049 GED66031:GED66049 GNZ66031:GNZ66049 GXV66031:GXV66049 HHR66031:HHR66049 HRN66031:HRN66049 IBJ66031:IBJ66049 ILF66031:ILF66049 IVB66031:IVB66049 JEX66031:JEX66049 JOT66031:JOT66049 JYP66031:JYP66049 KIL66031:KIL66049 KSH66031:KSH66049 LCD66031:LCD66049 LLZ66031:LLZ66049 LVV66031:LVV66049 MFR66031:MFR66049 MPN66031:MPN66049 MZJ66031:MZJ66049 NJF66031:NJF66049 NTB66031:NTB66049 OCX66031:OCX66049 OMT66031:OMT66049 OWP66031:OWP66049 PGL66031:PGL66049 PQH66031:PQH66049 QAD66031:QAD66049 QJZ66031:QJZ66049 QTV66031:QTV66049 RDR66031:RDR66049 RNN66031:RNN66049 RXJ66031:RXJ66049 SHF66031:SHF66049 SRB66031:SRB66049 TAX66031:TAX66049 TKT66031:TKT66049 TUP66031:TUP66049 UEL66031:UEL66049 UOH66031:UOH66049 UYD66031:UYD66049 VHZ66031:VHZ66049 VRV66031:VRV66049 WBR66031:WBR66049 WLN66031:WLN66049 WVJ66031:WVJ66049 B131567:B131585 IX131567:IX131585 ST131567:ST131585 ACP131567:ACP131585 AML131567:AML131585 AWH131567:AWH131585 BGD131567:BGD131585 BPZ131567:BPZ131585 BZV131567:BZV131585 CJR131567:CJR131585 CTN131567:CTN131585 DDJ131567:DDJ131585 DNF131567:DNF131585 DXB131567:DXB131585 EGX131567:EGX131585 EQT131567:EQT131585 FAP131567:FAP131585 FKL131567:FKL131585 FUH131567:FUH131585 GED131567:GED131585 GNZ131567:GNZ131585 GXV131567:GXV131585 HHR131567:HHR131585 HRN131567:HRN131585 IBJ131567:IBJ131585 ILF131567:ILF131585 IVB131567:IVB131585 JEX131567:JEX131585 JOT131567:JOT131585 JYP131567:JYP131585 KIL131567:KIL131585 KSH131567:KSH131585 LCD131567:LCD131585 LLZ131567:LLZ131585 LVV131567:LVV131585 MFR131567:MFR131585 MPN131567:MPN131585 MZJ131567:MZJ131585 NJF131567:NJF131585 NTB131567:NTB131585 OCX131567:OCX131585 OMT131567:OMT131585 OWP131567:OWP131585 PGL131567:PGL131585 PQH131567:PQH131585 QAD131567:QAD131585 QJZ131567:QJZ131585 QTV131567:QTV131585 RDR131567:RDR131585 RNN131567:RNN131585 RXJ131567:RXJ131585 SHF131567:SHF131585 SRB131567:SRB131585 TAX131567:TAX131585 TKT131567:TKT131585 TUP131567:TUP131585 UEL131567:UEL131585 UOH131567:UOH131585 UYD131567:UYD131585 VHZ131567:VHZ131585 VRV131567:VRV131585 WBR131567:WBR131585 WLN131567:WLN131585 WVJ131567:WVJ131585 B197103:B197121 IX197103:IX197121 ST197103:ST197121 ACP197103:ACP197121 AML197103:AML197121 AWH197103:AWH197121 BGD197103:BGD197121 BPZ197103:BPZ197121 BZV197103:BZV197121 CJR197103:CJR197121 CTN197103:CTN197121 DDJ197103:DDJ197121 DNF197103:DNF197121 DXB197103:DXB197121 EGX197103:EGX197121 EQT197103:EQT197121 FAP197103:FAP197121 FKL197103:FKL197121 FUH197103:FUH197121 GED197103:GED197121 GNZ197103:GNZ197121 GXV197103:GXV197121 HHR197103:HHR197121 HRN197103:HRN197121 IBJ197103:IBJ197121 ILF197103:ILF197121 IVB197103:IVB197121 JEX197103:JEX197121 JOT197103:JOT197121 JYP197103:JYP197121 KIL197103:KIL197121 KSH197103:KSH197121 LCD197103:LCD197121 LLZ197103:LLZ197121 LVV197103:LVV197121 MFR197103:MFR197121 MPN197103:MPN197121 MZJ197103:MZJ197121 NJF197103:NJF197121 NTB197103:NTB197121 OCX197103:OCX197121 OMT197103:OMT197121 OWP197103:OWP197121 PGL197103:PGL197121 PQH197103:PQH197121 QAD197103:QAD197121 QJZ197103:QJZ197121 QTV197103:QTV197121 RDR197103:RDR197121 RNN197103:RNN197121 RXJ197103:RXJ197121 SHF197103:SHF197121 SRB197103:SRB197121 TAX197103:TAX197121 TKT197103:TKT197121 TUP197103:TUP197121 UEL197103:UEL197121 UOH197103:UOH197121 UYD197103:UYD197121 VHZ197103:VHZ197121 VRV197103:VRV197121 WBR197103:WBR197121 WLN197103:WLN197121 WVJ197103:WVJ197121 B262639:B262657 IX262639:IX262657 ST262639:ST262657 ACP262639:ACP262657 AML262639:AML262657 AWH262639:AWH262657 BGD262639:BGD262657 BPZ262639:BPZ262657 BZV262639:BZV262657 CJR262639:CJR262657 CTN262639:CTN262657 DDJ262639:DDJ262657 DNF262639:DNF262657 DXB262639:DXB262657 EGX262639:EGX262657 EQT262639:EQT262657 FAP262639:FAP262657 FKL262639:FKL262657 FUH262639:FUH262657 GED262639:GED262657 GNZ262639:GNZ262657 GXV262639:GXV262657 HHR262639:HHR262657 HRN262639:HRN262657 IBJ262639:IBJ262657 ILF262639:ILF262657 IVB262639:IVB262657 JEX262639:JEX262657 JOT262639:JOT262657 JYP262639:JYP262657 KIL262639:KIL262657 KSH262639:KSH262657 LCD262639:LCD262657 LLZ262639:LLZ262657 LVV262639:LVV262657 MFR262639:MFR262657 MPN262639:MPN262657 MZJ262639:MZJ262657 NJF262639:NJF262657 NTB262639:NTB262657 OCX262639:OCX262657 OMT262639:OMT262657 OWP262639:OWP262657 PGL262639:PGL262657 PQH262639:PQH262657 QAD262639:QAD262657 QJZ262639:QJZ262657 QTV262639:QTV262657 RDR262639:RDR262657 RNN262639:RNN262657 RXJ262639:RXJ262657 SHF262639:SHF262657 SRB262639:SRB262657 TAX262639:TAX262657 TKT262639:TKT262657 TUP262639:TUP262657 UEL262639:UEL262657 UOH262639:UOH262657 UYD262639:UYD262657 VHZ262639:VHZ262657 VRV262639:VRV262657 WBR262639:WBR262657 WLN262639:WLN262657 WVJ262639:WVJ262657 B328175:B328193 IX328175:IX328193 ST328175:ST328193 ACP328175:ACP328193 AML328175:AML328193 AWH328175:AWH328193 BGD328175:BGD328193 BPZ328175:BPZ328193 BZV328175:BZV328193 CJR328175:CJR328193 CTN328175:CTN328193 DDJ328175:DDJ328193 DNF328175:DNF328193 DXB328175:DXB328193 EGX328175:EGX328193 EQT328175:EQT328193 FAP328175:FAP328193 FKL328175:FKL328193 FUH328175:FUH328193 GED328175:GED328193 GNZ328175:GNZ328193 GXV328175:GXV328193 HHR328175:HHR328193 HRN328175:HRN328193 IBJ328175:IBJ328193 ILF328175:ILF328193 IVB328175:IVB328193 JEX328175:JEX328193 JOT328175:JOT328193 JYP328175:JYP328193 KIL328175:KIL328193 KSH328175:KSH328193 LCD328175:LCD328193 LLZ328175:LLZ328193 LVV328175:LVV328193 MFR328175:MFR328193 MPN328175:MPN328193 MZJ328175:MZJ328193 NJF328175:NJF328193 NTB328175:NTB328193 OCX328175:OCX328193 OMT328175:OMT328193 OWP328175:OWP328193 PGL328175:PGL328193 PQH328175:PQH328193 QAD328175:QAD328193 QJZ328175:QJZ328193 QTV328175:QTV328193 RDR328175:RDR328193 RNN328175:RNN328193 RXJ328175:RXJ328193 SHF328175:SHF328193 SRB328175:SRB328193 TAX328175:TAX328193 TKT328175:TKT328193 TUP328175:TUP328193 UEL328175:UEL328193 UOH328175:UOH328193 UYD328175:UYD328193 VHZ328175:VHZ328193 VRV328175:VRV328193 WBR328175:WBR328193 WLN328175:WLN328193 WVJ328175:WVJ328193 B393711:B393729 IX393711:IX393729 ST393711:ST393729 ACP393711:ACP393729 AML393711:AML393729 AWH393711:AWH393729 BGD393711:BGD393729 BPZ393711:BPZ393729 BZV393711:BZV393729 CJR393711:CJR393729 CTN393711:CTN393729 DDJ393711:DDJ393729 DNF393711:DNF393729 DXB393711:DXB393729 EGX393711:EGX393729 EQT393711:EQT393729 FAP393711:FAP393729 FKL393711:FKL393729 FUH393711:FUH393729 GED393711:GED393729 GNZ393711:GNZ393729 GXV393711:GXV393729 HHR393711:HHR393729 HRN393711:HRN393729 IBJ393711:IBJ393729 ILF393711:ILF393729 IVB393711:IVB393729 JEX393711:JEX393729 JOT393711:JOT393729 JYP393711:JYP393729 KIL393711:KIL393729 KSH393711:KSH393729 LCD393711:LCD393729 LLZ393711:LLZ393729 LVV393711:LVV393729 MFR393711:MFR393729 MPN393711:MPN393729 MZJ393711:MZJ393729 NJF393711:NJF393729 NTB393711:NTB393729 OCX393711:OCX393729 OMT393711:OMT393729 OWP393711:OWP393729 PGL393711:PGL393729 PQH393711:PQH393729 QAD393711:QAD393729 QJZ393711:QJZ393729 QTV393711:QTV393729 RDR393711:RDR393729 RNN393711:RNN393729 RXJ393711:RXJ393729 SHF393711:SHF393729 SRB393711:SRB393729 TAX393711:TAX393729 TKT393711:TKT393729 TUP393711:TUP393729 UEL393711:UEL393729 UOH393711:UOH393729 UYD393711:UYD393729 VHZ393711:VHZ393729 VRV393711:VRV393729 WBR393711:WBR393729 WLN393711:WLN393729 WVJ393711:WVJ393729 B459247:B459265 IX459247:IX459265 ST459247:ST459265 ACP459247:ACP459265 AML459247:AML459265 AWH459247:AWH459265 BGD459247:BGD459265 BPZ459247:BPZ459265 BZV459247:BZV459265 CJR459247:CJR459265 CTN459247:CTN459265 DDJ459247:DDJ459265 DNF459247:DNF459265 DXB459247:DXB459265 EGX459247:EGX459265 EQT459247:EQT459265 FAP459247:FAP459265 FKL459247:FKL459265 FUH459247:FUH459265 GED459247:GED459265 GNZ459247:GNZ459265 GXV459247:GXV459265 HHR459247:HHR459265 HRN459247:HRN459265 IBJ459247:IBJ459265 ILF459247:ILF459265 IVB459247:IVB459265 JEX459247:JEX459265 JOT459247:JOT459265 JYP459247:JYP459265 KIL459247:KIL459265 KSH459247:KSH459265 LCD459247:LCD459265 LLZ459247:LLZ459265 LVV459247:LVV459265 MFR459247:MFR459265 MPN459247:MPN459265 MZJ459247:MZJ459265 NJF459247:NJF459265 NTB459247:NTB459265 OCX459247:OCX459265 OMT459247:OMT459265 OWP459247:OWP459265 PGL459247:PGL459265 PQH459247:PQH459265 QAD459247:QAD459265 QJZ459247:QJZ459265 QTV459247:QTV459265 RDR459247:RDR459265 RNN459247:RNN459265 RXJ459247:RXJ459265 SHF459247:SHF459265 SRB459247:SRB459265 TAX459247:TAX459265 TKT459247:TKT459265 TUP459247:TUP459265 UEL459247:UEL459265 UOH459247:UOH459265 UYD459247:UYD459265 VHZ459247:VHZ459265 VRV459247:VRV459265 WBR459247:WBR459265 WLN459247:WLN459265 WVJ459247:WVJ459265 B524783:B524801 IX524783:IX524801 ST524783:ST524801 ACP524783:ACP524801 AML524783:AML524801 AWH524783:AWH524801 BGD524783:BGD524801 BPZ524783:BPZ524801 BZV524783:BZV524801 CJR524783:CJR524801 CTN524783:CTN524801 DDJ524783:DDJ524801 DNF524783:DNF524801 DXB524783:DXB524801 EGX524783:EGX524801 EQT524783:EQT524801 FAP524783:FAP524801 FKL524783:FKL524801 FUH524783:FUH524801 GED524783:GED524801 GNZ524783:GNZ524801 GXV524783:GXV524801 HHR524783:HHR524801 HRN524783:HRN524801 IBJ524783:IBJ524801 ILF524783:ILF524801 IVB524783:IVB524801 JEX524783:JEX524801 JOT524783:JOT524801 JYP524783:JYP524801 KIL524783:KIL524801 KSH524783:KSH524801 LCD524783:LCD524801 LLZ524783:LLZ524801 LVV524783:LVV524801 MFR524783:MFR524801 MPN524783:MPN524801 MZJ524783:MZJ524801 NJF524783:NJF524801 NTB524783:NTB524801 OCX524783:OCX524801 OMT524783:OMT524801 OWP524783:OWP524801 PGL524783:PGL524801 PQH524783:PQH524801 QAD524783:QAD524801 QJZ524783:QJZ524801 QTV524783:QTV524801 RDR524783:RDR524801 RNN524783:RNN524801 RXJ524783:RXJ524801 SHF524783:SHF524801 SRB524783:SRB524801 TAX524783:TAX524801 TKT524783:TKT524801 TUP524783:TUP524801 UEL524783:UEL524801 UOH524783:UOH524801 UYD524783:UYD524801 VHZ524783:VHZ524801 VRV524783:VRV524801 WBR524783:WBR524801 WLN524783:WLN524801 WVJ524783:WVJ524801 B590319:B590337 IX590319:IX590337 ST590319:ST590337 ACP590319:ACP590337 AML590319:AML590337 AWH590319:AWH590337 BGD590319:BGD590337 BPZ590319:BPZ590337 BZV590319:BZV590337 CJR590319:CJR590337 CTN590319:CTN590337 DDJ590319:DDJ590337 DNF590319:DNF590337 DXB590319:DXB590337 EGX590319:EGX590337 EQT590319:EQT590337 FAP590319:FAP590337 FKL590319:FKL590337 FUH590319:FUH590337 GED590319:GED590337 GNZ590319:GNZ590337 GXV590319:GXV590337 HHR590319:HHR590337 HRN590319:HRN590337 IBJ590319:IBJ590337 ILF590319:ILF590337 IVB590319:IVB590337 JEX590319:JEX590337 JOT590319:JOT590337 JYP590319:JYP590337 KIL590319:KIL590337 KSH590319:KSH590337 LCD590319:LCD590337 LLZ590319:LLZ590337 LVV590319:LVV590337 MFR590319:MFR590337 MPN590319:MPN590337 MZJ590319:MZJ590337 NJF590319:NJF590337 NTB590319:NTB590337 OCX590319:OCX590337 OMT590319:OMT590337 OWP590319:OWP590337 PGL590319:PGL590337 PQH590319:PQH590337 QAD590319:QAD590337 QJZ590319:QJZ590337 QTV590319:QTV590337 RDR590319:RDR590337 RNN590319:RNN590337 RXJ590319:RXJ590337 SHF590319:SHF590337 SRB590319:SRB590337 TAX590319:TAX590337 TKT590319:TKT590337 TUP590319:TUP590337 UEL590319:UEL590337 UOH590319:UOH590337 UYD590319:UYD590337 VHZ590319:VHZ590337 VRV590319:VRV590337 WBR590319:WBR590337 WLN590319:WLN590337 WVJ590319:WVJ590337 B655855:B655873 IX655855:IX655873 ST655855:ST655873 ACP655855:ACP655873 AML655855:AML655873 AWH655855:AWH655873 BGD655855:BGD655873 BPZ655855:BPZ655873 BZV655855:BZV655873 CJR655855:CJR655873 CTN655855:CTN655873 DDJ655855:DDJ655873 DNF655855:DNF655873 DXB655855:DXB655873 EGX655855:EGX655873 EQT655855:EQT655873 FAP655855:FAP655873 FKL655855:FKL655873 FUH655855:FUH655873 GED655855:GED655873 GNZ655855:GNZ655873 GXV655855:GXV655873 HHR655855:HHR655873 HRN655855:HRN655873 IBJ655855:IBJ655873 ILF655855:ILF655873 IVB655855:IVB655873 JEX655855:JEX655873 JOT655855:JOT655873 JYP655855:JYP655873 KIL655855:KIL655873 KSH655855:KSH655873 LCD655855:LCD655873 LLZ655855:LLZ655873 LVV655855:LVV655873 MFR655855:MFR655873 MPN655855:MPN655873 MZJ655855:MZJ655873 NJF655855:NJF655873 NTB655855:NTB655873 OCX655855:OCX655873 OMT655855:OMT655873 OWP655855:OWP655873 PGL655855:PGL655873 PQH655855:PQH655873 QAD655855:QAD655873 QJZ655855:QJZ655873 QTV655855:QTV655873 RDR655855:RDR655873 RNN655855:RNN655873 RXJ655855:RXJ655873 SHF655855:SHF655873 SRB655855:SRB655873 TAX655855:TAX655873 TKT655855:TKT655873 TUP655855:TUP655873 UEL655855:UEL655873 UOH655855:UOH655873 UYD655855:UYD655873 VHZ655855:VHZ655873 VRV655855:VRV655873 WBR655855:WBR655873 WLN655855:WLN655873 WVJ655855:WVJ655873 B721391:B721409 IX721391:IX721409 ST721391:ST721409 ACP721391:ACP721409 AML721391:AML721409 AWH721391:AWH721409 BGD721391:BGD721409 BPZ721391:BPZ721409 BZV721391:BZV721409 CJR721391:CJR721409 CTN721391:CTN721409 DDJ721391:DDJ721409 DNF721391:DNF721409 DXB721391:DXB721409 EGX721391:EGX721409 EQT721391:EQT721409 FAP721391:FAP721409 FKL721391:FKL721409 FUH721391:FUH721409 GED721391:GED721409 GNZ721391:GNZ721409 GXV721391:GXV721409 HHR721391:HHR721409 HRN721391:HRN721409 IBJ721391:IBJ721409 ILF721391:ILF721409 IVB721391:IVB721409 JEX721391:JEX721409 JOT721391:JOT721409 JYP721391:JYP721409 KIL721391:KIL721409 KSH721391:KSH721409 LCD721391:LCD721409 LLZ721391:LLZ721409 LVV721391:LVV721409 MFR721391:MFR721409 MPN721391:MPN721409 MZJ721391:MZJ721409 NJF721391:NJF721409 NTB721391:NTB721409 OCX721391:OCX721409 OMT721391:OMT721409 OWP721391:OWP721409 PGL721391:PGL721409 PQH721391:PQH721409 QAD721391:QAD721409 QJZ721391:QJZ721409 QTV721391:QTV721409 RDR721391:RDR721409 RNN721391:RNN721409 RXJ721391:RXJ721409 SHF721391:SHF721409 SRB721391:SRB721409 TAX721391:TAX721409 TKT721391:TKT721409 TUP721391:TUP721409 UEL721391:UEL721409 UOH721391:UOH721409 UYD721391:UYD721409 VHZ721391:VHZ721409 VRV721391:VRV721409 WBR721391:WBR721409 WLN721391:WLN721409 WVJ721391:WVJ721409 B786927:B786945 IX786927:IX786945 ST786927:ST786945 ACP786927:ACP786945 AML786927:AML786945 AWH786927:AWH786945 BGD786927:BGD786945 BPZ786927:BPZ786945 BZV786927:BZV786945 CJR786927:CJR786945 CTN786927:CTN786945 DDJ786927:DDJ786945 DNF786927:DNF786945 DXB786927:DXB786945 EGX786927:EGX786945 EQT786927:EQT786945 FAP786927:FAP786945 FKL786927:FKL786945 FUH786927:FUH786945 GED786927:GED786945 GNZ786927:GNZ786945 GXV786927:GXV786945 HHR786927:HHR786945 HRN786927:HRN786945 IBJ786927:IBJ786945 ILF786927:ILF786945 IVB786927:IVB786945 JEX786927:JEX786945 JOT786927:JOT786945 JYP786927:JYP786945 KIL786927:KIL786945 KSH786927:KSH786945 LCD786927:LCD786945 LLZ786927:LLZ786945 LVV786927:LVV786945 MFR786927:MFR786945 MPN786927:MPN786945 MZJ786927:MZJ786945 NJF786927:NJF786945 NTB786927:NTB786945 OCX786927:OCX786945 OMT786927:OMT786945 OWP786927:OWP786945 PGL786927:PGL786945 PQH786927:PQH786945 QAD786927:QAD786945 QJZ786927:QJZ786945 QTV786927:QTV786945 RDR786927:RDR786945 RNN786927:RNN786945 RXJ786927:RXJ786945 SHF786927:SHF786945 SRB786927:SRB786945 TAX786927:TAX786945 TKT786927:TKT786945 TUP786927:TUP786945 UEL786927:UEL786945 UOH786927:UOH786945 UYD786927:UYD786945 VHZ786927:VHZ786945 VRV786927:VRV786945 WBR786927:WBR786945 WLN786927:WLN786945 WVJ786927:WVJ786945 B852463:B852481 IX852463:IX852481 ST852463:ST852481 ACP852463:ACP852481 AML852463:AML852481 AWH852463:AWH852481 BGD852463:BGD852481 BPZ852463:BPZ852481 BZV852463:BZV852481 CJR852463:CJR852481 CTN852463:CTN852481 DDJ852463:DDJ852481 DNF852463:DNF852481 DXB852463:DXB852481 EGX852463:EGX852481 EQT852463:EQT852481 FAP852463:FAP852481 FKL852463:FKL852481 FUH852463:FUH852481 GED852463:GED852481 GNZ852463:GNZ852481 GXV852463:GXV852481 HHR852463:HHR852481 HRN852463:HRN852481 IBJ852463:IBJ852481 ILF852463:ILF852481 IVB852463:IVB852481 JEX852463:JEX852481 JOT852463:JOT852481 JYP852463:JYP852481 KIL852463:KIL852481 KSH852463:KSH852481 LCD852463:LCD852481 LLZ852463:LLZ852481 LVV852463:LVV852481 MFR852463:MFR852481 MPN852463:MPN852481 MZJ852463:MZJ852481 NJF852463:NJF852481 NTB852463:NTB852481 OCX852463:OCX852481 OMT852463:OMT852481 OWP852463:OWP852481 PGL852463:PGL852481 PQH852463:PQH852481 QAD852463:QAD852481 QJZ852463:QJZ852481 QTV852463:QTV852481 RDR852463:RDR852481 RNN852463:RNN852481 RXJ852463:RXJ852481 SHF852463:SHF852481 SRB852463:SRB852481 TAX852463:TAX852481 TKT852463:TKT852481 TUP852463:TUP852481 UEL852463:UEL852481 UOH852463:UOH852481 UYD852463:UYD852481 VHZ852463:VHZ852481 VRV852463:VRV852481 WBR852463:WBR852481 WLN852463:WLN852481 WVJ852463:WVJ852481 B917999:B918017 IX917999:IX918017 ST917999:ST918017 ACP917999:ACP918017 AML917999:AML918017 AWH917999:AWH918017 BGD917999:BGD918017 BPZ917999:BPZ918017 BZV917999:BZV918017 CJR917999:CJR918017 CTN917999:CTN918017 DDJ917999:DDJ918017 DNF917999:DNF918017 DXB917999:DXB918017 EGX917999:EGX918017 EQT917999:EQT918017 FAP917999:FAP918017 FKL917999:FKL918017 FUH917999:FUH918017 GED917999:GED918017 GNZ917999:GNZ918017 GXV917999:GXV918017 HHR917999:HHR918017 HRN917999:HRN918017 IBJ917999:IBJ918017 ILF917999:ILF918017 IVB917999:IVB918017 JEX917999:JEX918017 JOT917999:JOT918017 JYP917999:JYP918017 KIL917999:KIL918017 KSH917999:KSH918017 LCD917999:LCD918017 LLZ917999:LLZ918017 LVV917999:LVV918017 MFR917999:MFR918017 MPN917999:MPN918017 MZJ917999:MZJ918017 NJF917999:NJF918017 NTB917999:NTB918017 OCX917999:OCX918017 OMT917999:OMT918017 OWP917999:OWP918017 PGL917999:PGL918017 PQH917999:PQH918017 QAD917999:QAD918017 QJZ917999:QJZ918017 QTV917999:QTV918017 RDR917999:RDR918017 RNN917999:RNN918017 RXJ917999:RXJ918017 SHF917999:SHF918017 SRB917999:SRB918017 TAX917999:TAX918017 TKT917999:TKT918017 TUP917999:TUP918017 UEL917999:UEL918017 UOH917999:UOH918017 UYD917999:UYD918017 VHZ917999:VHZ918017 VRV917999:VRV918017 WBR917999:WBR918017 WLN917999:WLN918017 WVJ917999:WVJ918017 B983535:B983553 IX983535:IX983553 ST983535:ST983553 ACP983535:ACP983553 AML983535:AML983553 AWH983535:AWH983553 BGD983535:BGD983553 BPZ983535:BPZ983553 BZV983535:BZV983553 CJR983535:CJR983553 CTN983535:CTN983553 DDJ983535:DDJ983553 DNF983535:DNF983553 DXB983535:DXB983553 EGX983535:EGX983553 EQT983535:EQT983553 FAP983535:FAP983553 FKL983535:FKL983553 FUH983535:FUH983553 GED983535:GED983553 GNZ983535:GNZ983553 GXV983535:GXV983553 HHR983535:HHR983553 HRN983535:HRN983553 IBJ983535:IBJ983553 ILF983535:ILF983553 IVB983535:IVB983553 JEX983535:JEX983553 JOT983535:JOT983553 JYP983535:JYP983553 KIL983535:KIL983553 KSH983535:KSH983553 LCD983535:LCD983553 LLZ983535:LLZ983553 LVV983535:LVV983553 MFR983535:MFR983553 MPN983535:MPN983553 MZJ983535:MZJ983553 NJF983535:NJF983553 NTB983535:NTB983553 OCX983535:OCX983553 OMT983535:OMT983553 OWP983535:OWP983553 PGL983535:PGL983553 PQH983535:PQH983553 QAD983535:QAD983553 QJZ983535:QJZ983553 QTV983535:QTV983553 RDR983535:RDR983553 RNN983535:RNN983553 RXJ983535:RXJ983553 SHF983535:SHF983553 SRB983535:SRB983553 TAX983535:TAX983553 TKT983535:TKT983553 TUP983535:TUP983553 UEL983535:UEL983553 UOH983535:UOH983553 UYD983535:UYD983553 VHZ983535:VHZ983553 VRV983535:VRV983553 WBR983535:WBR983553 WLN983535:WLN983553 WVJ983535:WVJ983553 B535:B546 IX535:IX546 ST535:ST546 ACP535:ACP546 AML535:AML546 AWH535:AWH546 BGD535:BGD546 BPZ535:BPZ546 BZV535:BZV546 CJR535:CJR546 CTN535:CTN546 DDJ535:DDJ546 DNF535:DNF546 DXB535:DXB546 EGX535:EGX546 EQT535:EQT546 FAP535:FAP546 FKL535:FKL546 FUH535:FUH546 GED535:GED546 GNZ535:GNZ546 GXV535:GXV546 HHR535:HHR546 HRN535:HRN546 IBJ535:IBJ546 ILF535:ILF546 IVB535:IVB546 JEX535:JEX546 JOT535:JOT546 JYP535:JYP546 KIL535:KIL546 KSH535:KSH546 LCD535:LCD546 LLZ535:LLZ546 LVV535:LVV546 MFR535:MFR546 MPN535:MPN546 MZJ535:MZJ546 NJF535:NJF546 NTB535:NTB546 OCX535:OCX546 OMT535:OMT546 OWP535:OWP546 PGL535:PGL546 PQH535:PQH546 QAD535:QAD546 QJZ535:QJZ546 QTV535:QTV546 RDR535:RDR546 RNN535:RNN546 RXJ535:RXJ546 SHF535:SHF546 SRB535:SRB546 TAX535:TAX546 TKT535:TKT546 TUP535:TUP546 UEL535:UEL546 UOH535:UOH546 UYD535:UYD546 VHZ535:VHZ546 VRV535:VRV546 WBR535:WBR546 WLN535:WLN546 WVJ535:WVJ546 B66071:B66082 IX66071:IX66082 ST66071:ST66082 ACP66071:ACP66082 AML66071:AML66082 AWH66071:AWH66082 BGD66071:BGD66082 BPZ66071:BPZ66082 BZV66071:BZV66082 CJR66071:CJR66082 CTN66071:CTN66082 DDJ66071:DDJ66082 DNF66071:DNF66082 DXB66071:DXB66082 EGX66071:EGX66082 EQT66071:EQT66082 FAP66071:FAP66082 FKL66071:FKL66082 FUH66071:FUH66082 GED66071:GED66082 GNZ66071:GNZ66082 GXV66071:GXV66082 HHR66071:HHR66082 HRN66071:HRN66082 IBJ66071:IBJ66082 ILF66071:ILF66082 IVB66071:IVB66082 JEX66071:JEX66082 JOT66071:JOT66082 JYP66071:JYP66082 KIL66071:KIL66082 KSH66071:KSH66082 LCD66071:LCD66082 LLZ66071:LLZ66082 LVV66071:LVV66082 MFR66071:MFR66082 MPN66071:MPN66082 MZJ66071:MZJ66082 NJF66071:NJF66082 NTB66071:NTB66082 OCX66071:OCX66082 OMT66071:OMT66082 OWP66071:OWP66082 PGL66071:PGL66082 PQH66071:PQH66082 QAD66071:QAD66082 QJZ66071:QJZ66082 QTV66071:QTV66082 RDR66071:RDR66082 RNN66071:RNN66082 RXJ66071:RXJ66082 SHF66071:SHF66082 SRB66071:SRB66082 TAX66071:TAX66082 TKT66071:TKT66082 TUP66071:TUP66082 UEL66071:UEL66082 UOH66071:UOH66082 UYD66071:UYD66082 VHZ66071:VHZ66082 VRV66071:VRV66082 WBR66071:WBR66082 WLN66071:WLN66082 WVJ66071:WVJ66082 B131607:B131618 IX131607:IX131618 ST131607:ST131618 ACP131607:ACP131618 AML131607:AML131618 AWH131607:AWH131618 BGD131607:BGD131618 BPZ131607:BPZ131618 BZV131607:BZV131618 CJR131607:CJR131618 CTN131607:CTN131618 DDJ131607:DDJ131618 DNF131607:DNF131618 DXB131607:DXB131618 EGX131607:EGX131618 EQT131607:EQT131618 FAP131607:FAP131618 FKL131607:FKL131618 FUH131607:FUH131618 GED131607:GED131618 GNZ131607:GNZ131618 GXV131607:GXV131618 HHR131607:HHR131618 HRN131607:HRN131618 IBJ131607:IBJ131618 ILF131607:ILF131618 IVB131607:IVB131618 JEX131607:JEX131618 JOT131607:JOT131618 JYP131607:JYP131618 KIL131607:KIL131618 KSH131607:KSH131618 LCD131607:LCD131618 LLZ131607:LLZ131618 LVV131607:LVV131618 MFR131607:MFR131618 MPN131607:MPN131618 MZJ131607:MZJ131618 NJF131607:NJF131618 NTB131607:NTB131618 OCX131607:OCX131618 OMT131607:OMT131618 OWP131607:OWP131618 PGL131607:PGL131618 PQH131607:PQH131618 QAD131607:QAD131618 QJZ131607:QJZ131618 QTV131607:QTV131618 RDR131607:RDR131618 RNN131607:RNN131618 RXJ131607:RXJ131618 SHF131607:SHF131618 SRB131607:SRB131618 TAX131607:TAX131618 TKT131607:TKT131618 TUP131607:TUP131618 UEL131607:UEL131618 UOH131607:UOH131618 UYD131607:UYD131618 VHZ131607:VHZ131618 VRV131607:VRV131618 WBR131607:WBR131618 WLN131607:WLN131618 WVJ131607:WVJ131618 B197143:B197154 IX197143:IX197154 ST197143:ST197154 ACP197143:ACP197154 AML197143:AML197154 AWH197143:AWH197154 BGD197143:BGD197154 BPZ197143:BPZ197154 BZV197143:BZV197154 CJR197143:CJR197154 CTN197143:CTN197154 DDJ197143:DDJ197154 DNF197143:DNF197154 DXB197143:DXB197154 EGX197143:EGX197154 EQT197143:EQT197154 FAP197143:FAP197154 FKL197143:FKL197154 FUH197143:FUH197154 GED197143:GED197154 GNZ197143:GNZ197154 GXV197143:GXV197154 HHR197143:HHR197154 HRN197143:HRN197154 IBJ197143:IBJ197154 ILF197143:ILF197154 IVB197143:IVB197154 JEX197143:JEX197154 JOT197143:JOT197154 JYP197143:JYP197154 KIL197143:KIL197154 KSH197143:KSH197154 LCD197143:LCD197154 LLZ197143:LLZ197154 LVV197143:LVV197154 MFR197143:MFR197154 MPN197143:MPN197154 MZJ197143:MZJ197154 NJF197143:NJF197154 NTB197143:NTB197154 OCX197143:OCX197154 OMT197143:OMT197154 OWP197143:OWP197154 PGL197143:PGL197154 PQH197143:PQH197154 QAD197143:QAD197154 QJZ197143:QJZ197154 QTV197143:QTV197154 RDR197143:RDR197154 RNN197143:RNN197154 RXJ197143:RXJ197154 SHF197143:SHF197154 SRB197143:SRB197154 TAX197143:TAX197154 TKT197143:TKT197154 TUP197143:TUP197154 UEL197143:UEL197154 UOH197143:UOH197154 UYD197143:UYD197154 VHZ197143:VHZ197154 VRV197143:VRV197154 WBR197143:WBR197154 WLN197143:WLN197154 WVJ197143:WVJ197154 B262679:B262690 IX262679:IX262690 ST262679:ST262690 ACP262679:ACP262690 AML262679:AML262690 AWH262679:AWH262690 BGD262679:BGD262690 BPZ262679:BPZ262690 BZV262679:BZV262690 CJR262679:CJR262690 CTN262679:CTN262690 DDJ262679:DDJ262690 DNF262679:DNF262690 DXB262679:DXB262690 EGX262679:EGX262690 EQT262679:EQT262690 FAP262679:FAP262690 FKL262679:FKL262690 FUH262679:FUH262690 GED262679:GED262690 GNZ262679:GNZ262690 GXV262679:GXV262690 HHR262679:HHR262690 HRN262679:HRN262690 IBJ262679:IBJ262690 ILF262679:ILF262690 IVB262679:IVB262690 JEX262679:JEX262690 JOT262679:JOT262690 JYP262679:JYP262690 KIL262679:KIL262690 KSH262679:KSH262690 LCD262679:LCD262690 LLZ262679:LLZ262690 LVV262679:LVV262690 MFR262679:MFR262690 MPN262679:MPN262690 MZJ262679:MZJ262690 NJF262679:NJF262690 NTB262679:NTB262690 OCX262679:OCX262690 OMT262679:OMT262690 OWP262679:OWP262690 PGL262679:PGL262690 PQH262679:PQH262690 QAD262679:QAD262690 QJZ262679:QJZ262690 QTV262679:QTV262690 RDR262679:RDR262690 RNN262679:RNN262690 RXJ262679:RXJ262690 SHF262679:SHF262690 SRB262679:SRB262690 TAX262679:TAX262690 TKT262679:TKT262690 TUP262679:TUP262690 UEL262679:UEL262690 UOH262679:UOH262690 UYD262679:UYD262690 VHZ262679:VHZ262690 VRV262679:VRV262690 WBR262679:WBR262690 WLN262679:WLN262690 WVJ262679:WVJ262690 B328215:B328226 IX328215:IX328226 ST328215:ST328226 ACP328215:ACP328226 AML328215:AML328226 AWH328215:AWH328226 BGD328215:BGD328226 BPZ328215:BPZ328226 BZV328215:BZV328226 CJR328215:CJR328226 CTN328215:CTN328226 DDJ328215:DDJ328226 DNF328215:DNF328226 DXB328215:DXB328226 EGX328215:EGX328226 EQT328215:EQT328226 FAP328215:FAP328226 FKL328215:FKL328226 FUH328215:FUH328226 GED328215:GED328226 GNZ328215:GNZ328226 GXV328215:GXV328226 HHR328215:HHR328226 HRN328215:HRN328226 IBJ328215:IBJ328226 ILF328215:ILF328226 IVB328215:IVB328226 JEX328215:JEX328226 JOT328215:JOT328226 JYP328215:JYP328226 KIL328215:KIL328226 KSH328215:KSH328226 LCD328215:LCD328226 LLZ328215:LLZ328226 LVV328215:LVV328226 MFR328215:MFR328226 MPN328215:MPN328226 MZJ328215:MZJ328226 NJF328215:NJF328226 NTB328215:NTB328226 OCX328215:OCX328226 OMT328215:OMT328226 OWP328215:OWP328226 PGL328215:PGL328226 PQH328215:PQH328226 QAD328215:QAD328226 QJZ328215:QJZ328226 QTV328215:QTV328226 RDR328215:RDR328226 RNN328215:RNN328226 RXJ328215:RXJ328226 SHF328215:SHF328226 SRB328215:SRB328226 TAX328215:TAX328226 TKT328215:TKT328226 TUP328215:TUP328226 UEL328215:UEL328226 UOH328215:UOH328226 UYD328215:UYD328226 VHZ328215:VHZ328226 VRV328215:VRV328226 WBR328215:WBR328226 WLN328215:WLN328226 WVJ328215:WVJ328226 B393751:B393762 IX393751:IX393762 ST393751:ST393762 ACP393751:ACP393762 AML393751:AML393762 AWH393751:AWH393762 BGD393751:BGD393762 BPZ393751:BPZ393762 BZV393751:BZV393762 CJR393751:CJR393762 CTN393751:CTN393762 DDJ393751:DDJ393762 DNF393751:DNF393762 DXB393751:DXB393762 EGX393751:EGX393762 EQT393751:EQT393762 FAP393751:FAP393762 FKL393751:FKL393762 FUH393751:FUH393762 GED393751:GED393762 GNZ393751:GNZ393762 GXV393751:GXV393762 HHR393751:HHR393762 HRN393751:HRN393762 IBJ393751:IBJ393762 ILF393751:ILF393762 IVB393751:IVB393762 JEX393751:JEX393762 JOT393751:JOT393762 JYP393751:JYP393762 KIL393751:KIL393762 KSH393751:KSH393762 LCD393751:LCD393762 LLZ393751:LLZ393762 LVV393751:LVV393762 MFR393751:MFR393762 MPN393751:MPN393762 MZJ393751:MZJ393762 NJF393751:NJF393762 NTB393751:NTB393762 OCX393751:OCX393762 OMT393751:OMT393762 OWP393751:OWP393762 PGL393751:PGL393762 PQH393751:PQH393762 QAD393751:QAD393762 QJZ393751:QJZ393762 QTV393751:QTV393762 RDR393751:RDR393762 RNN393751:RNN393762 RXJ393751:RXJ393762 SHF393751:SHF393762 SRB393751:SRB393762 TAX393751:TAX393762 TKT393751:TKT393762 TUP393751:TUP393762 UEL393751:UEL393762 UOH393751:UOH393762 UYD393751:UYD393762 VHZ393751:VHZ393762 VRV393751:VRV393762 WBR393751:WBR393762 WLN393751:WLN393762 WVJ393751:WVJ393762 B459287:B459298 IX459287:IX459298 ST459287:ST459298 ACP459287:ACP459298 AML459287:AML459298 AWH459287:AWH459298 BGD459287:BGD459298 BPZ459287:BPZ459298 BZV459287:BZV459298 CJR459287:CJR459298 CTN459287:CTN459298 DDJ459287:DDJ459298 DNF459287:DNF459298 DXB459287:DXB459298 EGX459287:EGX459298 EQT459287:EQT459298 FAP459287:FAP459298 FKL459287:FKL459298 FUH459287:FUH459298 GED459287:GED459298 GNZ459287:GNZ459298 GXV459287:GXV459298 HHR459287:HHR459298 HRN459287:HRN459298 IBJ459287:IBJ459298 ILF459287:ILF459298 IVB459287:IVB459298 JEX459287:JEX459298 JOT459287:JOT459298 JYP459287:JYP459298 KIL459287:KIL459298 KSH459287:KSH459298 LCD459287:LCD459298 LLZ459287:LLZ459298 LVV459287:LVV459298 MFR459287:MFR459298 MPN459287:MPN459298 MZJ459287:MZJ459298 NJF459287:NJF459298 NTB459287:NTB459298 OCX459287:OCX459298 OMT459287:OMT459298 OWP459287:OWP459298 PGL459287:PGL459298 PQH459287:PQH459298 QAD459287:QAD459298 QJZ459287:QJZ459298 QTV459287:QTV459298 RDR459287:RDR459298 RNN459287:RNN459298 RXJ459287:RXJ459298 SHF459287:SHF459298 SRB459287:SRB459298 TAX459287:TAX459298 TKT459287:TKT459298 TUP459287:TUP459298 UEL459287:UEL459298 UOH459287:UOH459298 UYD459287:UYD459298 VHZ459287:VHZ459298 VRV459287:VRV459298 WBR459287:WBR459298 WLN459287:WLN459298 WVJ459287:WVJ459298 B524823:B524834 IX524823:IX524834 ST524823:ST524834 ACP524823:ACP524834 AML524823:AML524834 AWH524823:AWH524834 BGD524823:BGD524834 BPZ524823:BPZ524834 BZV524823:BZV524834 CJR524823:CJR524834 CTN524823:CTN524834 DDJ524823:DDJ524834 DNF524823:DNF524834 DXB524823:DXB524834 EGX524823:EGX524834 EQT524823:EQT524834 FAP524823:FAP524834 FKL524823:FKL524834 FUH524823:FUH524834 GED524823:GED524834 GNZ524823:GNZ524834 GXV524823:GXV524834 HHR524823:HHR524834 HRN524823:HRN524834 IBJ524823:IBJ524834 ILF524823:ILF524834 IVB524823:IVB524834 JEX524823:JEX524834 JOT524823:JOT524834 JYP524823:JYP524834 KIL524823:KIL524834 KSH524823:KSH524834 LCD524823:LCD524834 LLZ524823:LLZ524834 LVV524823:LVV524834 MFR524823:MFR524834 MPN524823:MPN524834 MZJ524823:MZJ524834 NJF524823:NJF524834 NTB524823:NTB524834 OCX524823:OCX524834 OMT524823:OMT524834 OWP524823:OWP524834 PGL524823:PGL524834 PQH524823:PQH524834 QAD524823:QAD524834 QJZ524823:QJZ524834 QTV524823:QTV524834 RDR524823:RDR524834 RNN524823:RNN524834 RXJ524823:RXJ524834 SHF524823:SHF524834 SRB524823:SRB524834 TAX524823:TAX524834 TKT524823:TKT524834 TUP524823:TUP524834 UEL524823:UEL524834 UOH524823:UOH524834 UYD524823:UYD524834 VHZ524823:VHZ524834 VRV524823:VRV524834 WBR524823:WBR524834 WLN524823:WLN524834 WVJ524823:WVJ524834 B590359:B590370 IX590359:IX590370 ST590359:ST590370 ACP590359:ACP590370 AML590359:AML590370 AWH590359:AWH590370 BGD590359:BGD590370 BPZ590359:BPZ590370 BZV590359:BZV590370 CJR590359:CJR590370 CTN590359:CTN590370 DDJ590359:DDJ590370 DNF590359:DNF590370 DXB590359:DXB590370 EGX590359:EGX590370 EQT590359:EQT590370 FAP590359:FAP590370 FKL590359:FKL590370 FUH590359:FUH590370 GED590359:GED590370 GNZ590359:GNZ590370 GXV590359:GXV590370 HHR590359:HHR590370 HRN590359:HRN590370 IBJ590359:IBJ590370 ILF590359:ILF590370 IVB590359:IVB590370 JEX590359:JEX590370 JOT590359:JOT590370 JYP590359:JYP590370 KIL590359:KIL590370 KSH590359:KSH590370 LCD590359:LCD590370 LLZ590359:LLZ590370 LVV590359:LVV590370 MFR590359:MFR590370 MPN590359:MPN590370 MZJ590359:MZJ590370 NJF590359:NJF590370 NTB590359:NTB590370 OCX590359:OCX590370 OMT590359:OMT590370 OWP590359:OWP590370 PGL590359:PGL590370 PQH590359:PQH590370 QAD590359:QAD590370 QJZ590359:QJZ590370 QTV590359:QTV590370 RDR590359:RDR590370 RNN590359:RNN590370 RXJ590359:RXJ590370 SHF590359:SHF590370 SRB590359:SRB590370 TAX590359:TAX590370 TKT590359:TKT590370 TUP590359:TUP590370 UEL590359:UEL590370 UOH590359:UOH590370 UYD590359:UYD590370 VHZ590359:VHZ590370 VRV590359:VRV590370 WBR590359:WBR590370 WLN590359:WLN590370 WVJ590359:WVJ590370 B655895:B655906 IX655895:IX655906 ST655895:ST655906 ACP655895:ACP655906 AML655895:AML655906 AWH655895:AWH655906 BGD655895:BGD655906 BPZ655895:BPZ655906 BZV655895:BZV655906 CJR655895:CJR655906 CTN655895:CTN655906 DDJ655895:DDJ655906 DNF655895:DNF655906 DXB655895:DXB655906 EGX655895:EGX655906 EQT655895:EQT655906 FAP655895:FAP655906 FKL655895:FKL655906 FUH655895:FUH655906 GED655895:GED655906 GNZ655895:GNZ655906 GXV655895:GXV655906 HHR655895:HHR655906 HRN655895:HRN655906 IBJ655895:IBJ655906 ILF655895:ILF655906 IVB655895:IVB655906 JEX655895:JEX655906 JOT655895:JOT655906 JYP655895:JYP655906 KIL655895:KIL655906 KSH655895:KSH655906 LCD655895:LCD655906 LLZ655895:LLZ655906 LVV655895:LVV655906 MFR655895:MFR655906 MPN655895:MPN655906 MZJ655895:MZJ655906 NJF655895:NJF655906 NTB655895:NTB655906 OCX655895:OCX655906 OMT655895:OMT655906 OWP655895:OWP655906 PGL655895:PGL655906 PQH655895:PQH655906 QAD655895:QAD655906 QJZ655895:QJZ655906 QTV655895:QTV655906 RDR655895:RDR655906 RNN655895:RNN655906 RXJ655895:RXJ655906 SHF655895:SHF655906 SRB655895:SRB655906 TAX655895:TAX655906 TKT655895:TKT655906 TUP655895:TUP655906 UEL655895:UEL655906 UOH655895:UOH655906 UYD655895:UYD655906 VHZ655895:VHZ655906 VRV655895:VRV655906 WBR655895:WBR655906 WLN655895:WLN655906 WVJ655895:WVJ655906 B721431:B721442 IX721431:IX721442 ST721431:ST721442 ACP721431:ACP721442 AML721431:AML721442 AWH721431:AWH721442 BGD721431:BGD721442 BPZ721431:BPZ721442 BZV721431:BZV721442 CJR721431:CJR721442 CTN721431:CTN721442 DDJ721431:DDJ721442 DNF721431:DNF721442 DXB721431:DXB721442 EGX721431:EGX721442 EQT721431:EQT721442 FAP721431:FAP721442 FKL721431:FKL721442 FUH721431:FUH721442 GED721431:GED721442 GNZ721431:GNZ721442 GXV721431:GXV721442 HHR721431:HHR721442 HRN721431:HRN721442 IBJ721431:IBJ721442 ILF721431:ILF721442 IVB721431:IVB721442 JEX721431:JEX721442 JOT721431:JOT721442 JYP721431:JYP721442 KIL721431:KIL721442 KSH721431:KSH721442 LCD721431:LCD721442 LLZ721431:LLZ721442 LVV721431:LVV721442 MFR721431:MFR721442 MPN721431:MPN721442 MZJ721431:MZJ721442 NJF721431:NJF721442 NTB721431:NTB721442 OCX721431:OCX721442 OMT721431:OMT721442 OWP721431:OWP721442 PGL721431:PGL721442 PQH721431:PQH721442 QAD721431:QAD721442 QJZ721431:QJZ721442 QTV721431:QTV721442 RDR721431:RDR721442 RNN721431:RNN721442 RXJ721431:RXJ721442 SHF721431:SHF721442 SRB721431:SRB721442 TAX721431:TAX721442 TKT721431:TKT721442 TUP721431:TUP721442 UEL721431:UEL721442 UOH721431:UOH721442 UYD721431:UYD721442 VHZ721431:VHZ721442 VRV721431:VRV721442 WBR721431:WBR721442 WLN721431:WLN721442 WVJ721431:WVJ721442 B786967:B786978 IX786967:IX786978 ST786967:ST786978 ACP786967:ACP786978 AML786967:AML786978 AWH786967:AWH786978 BGD786967:BGD786978 BPZ786967:BPZ786978 BZV786967:BZV786978 CJR786967:CJR786978 CTN786967:CTN786978 DDJ786967:DDJ786978 DNF786967:DNF786978 DXB786967:DXB786978 EGX786967:EGX786978 EQT786967:EQT786978 FAP786967:FAP786978 FKL786967:FKL786978 FUH786967:FUH786978 GED786967:GED786978 GNZ786967:GNZ786978 GXV786967:GXV786978 HHR786967:HHR786978 HRN786967:HRN786978 IBJ786967:IBJ786978 ILF786967:ILF786978 IVB786967:IVB786978 JEX786967:JEX786978 JOT786967:JOT786978 JYP786967:JYP786978 KIL786967:KIL786978 KSH786967:KSH786978 LCD786967:LCD786978 LLZ786967:LLZ786978 LVV786967:LVV786978 MFR786967:MFR786978 MPN786967:MPN786978 MZJ786967:MZJ786978 NJF786967:NJF786978 NTB786967:NTB786978 OCX786967:OCX786978 OMT786967:OMT786978 OWP786967:OWP786978 PGL786967:PGL786978 PQH786967:PQH786978 QAD786967:QAD786978 QJZ786967:QJZ786978 QTV786967:QTV786978 RDR786967:RDR786978 RNN786967:RNN786978 RXJ786967:RXJ786978 SHF786967:SHF786978 SRB786967:SRB786978 TAX786967:TAX786978 TKT786967:TKT786978 TUP786967:TUP786978 UEL786967:UEL786978 UOH786967:UOH786978 UYD786967:UYD786978 VHZ786967:VHZ786978 VRV786967:VRV786978 WBR786967:WBR786978 WLN786967:WLN786978 WVJ786967:WVJ786978 B852503:B852514 IX852503:IX852514 ST852503:ST852514 ACP852503:ACP852514 AML852503:AML852514 AWH852503:AWH852514 BGD852503:BGD852514 BPZ852503:BPZ852514 BZV852503:BZV852514 CJR852503:CJR852514 CTN852503:CTN852514 DDJ852503:DDJ852514 DNF852503:DNF852514 DXB852503:DXB852514 EGX852503:EGX852514 EQT852503:EQT852514 FAP852503:FAP852514 FKL852503:FKL852514 FUH852503:FUH852514 GED852503:GED852514 GNZ852503:GNZ852514 GXV852503:GXV852514 HHR852503:HHR852514 HRN852503:HRN852514 IBJ852503:IBJ852514 ILF852503:ILF852514 IVB852503:IVB852514 JEX852503:JEX852514 JOT852503:JOT852514 JYP852503:JYP852514 KIL852503:KIL852514 KSH852503:KSH852514 LCD852503:LCD852514 LLZ852503:LLZ852514 LVV852503:LVV852514 MFR852503:MFR852514 MPN852503:MPN852514 MZJ852503:MZJ852514 NJF852503:NJF852514 NTB852503:NTB852514 OCX852503:OCX852514 OMT852503:OMT852514 OWP852503:OWP852514 PGL852503:PGL852514 PQH852503:PQH852514 QAD852503:QAD852514 QJZ852503:QJZ852514 QTV852503:QTV852514 RDR852503:RDR852514 RNN852503:RNN852514 RXJ852503:RXJ852514 SHF852503:SHF852514 SRB852503:SRB852514 TAX852503:TAX852514 TKT852503:TKT852514 TUP852503:TUP852514 UEL852503:UEL852514 UOH852503:UOH852514 UYD852503:UYD852514 VHZ852503:VHZ852514 VRV852503:VRV852514 WBR852503:WBR852514 WLN852503:WLN852514 WVJ852503:WVJ852514 B918039:B918050 IX918039:IX918050 ST918039:ST918050 ACP918039:ACP918050 AML918039:AML918050 AWH918039:AWH918050 BGD918039:BGD918050 BPZ918039:BPZ918050 BZV918039:BZV918050 CJR918039:CJR918050 CTN918039:CTN918050 DDJ918039:DDJ918050 DNF918039:DNF918050 DXB918039:DXB918050 EGX918039:EGX918050 EQT918039:EQT918050 FAP918039:FAP918050 FKL918039:FKL918050 FUH918039:FUH918050 GED918039:GED918050 GNZ918039:GNZ918050 GXV918039:GXV918050 HHR918039:HHR918050 HRN918039:HRN918050 IBJ918039:IBJ918050 ILF918039:ILF918050 IVB918039:IVB918050 JEX918039:JEX918050 JOT918039:JOT918050 JYP918039:JYP918050 KIL918039:KIL918050 KSH918039:KSH918050 LCD918039:LCD918050 LLZ918039:LLZ918050 LVV918039:LVV918050 MFR918039:MFR918050 MPN918039:MPN918050 MZJ918039:MZJ918050 NJF918039:NJF918050 NTB918039:NTB918050 OCX918039:OCX918050 OMT918039:OMT918050 OWP918039:OWP918050 PGL918039:PGL918050 PQH918039:PQH918050 QAD918039:QAD918050 QJZ918039:QJZ918050 QTV918039:QTV918050 RDR918039:RDR918050 RNN918039:RNN918050 RXJ918039:RXJ918050 SHF918039:SHF918050 SRB918039:SRB918050 TAX918039:TAX918050 TKT918039:TKT918050 TUP918039:TUP918050 UEL918039:UEL918050 UOH918039:UOH918050 UYD918039:UYD918050 VHZ918039:VHZ918050 VRV918039:VRV918050 WBR918039:WBR918050 WLN918039:WLN918050 WVJ918039:WVJ918050 B983575:B983586 IX983575:IX983586 ST983575:ST983586 ACP983575:ACP983586 AML983575:AML983586 AWH983575:AWH983586 BGD983575:BGD983586 BPZ983575:BPZ983586 BZV983575:BZV983586 CJR983575:CJR983586 CTN983575:CTN983586 DDJ983575:DDJ983586 DNF983575:DNF983586 DXB983575:DXB983586 EGX983575:EGX983586 EQT983575:EQT983586 FAP983575:FAP983586 FKL983575:FKL983586 FUH983575:FUH983586 GED983575:GED983586 GNZ983575:GNZ983586 GXV983575:GXV983586 HHR983575:HHR983586 HRN983575:HRN983586 IBJ983575:IBJ983586 ILF983575:ILF983586 IVB983575:IVB983586 JEX983575:JEX983586 JOT983575:JOT983586 JYP983575:JYP983586 KIL983575:KIL983586 KSH983575:KSH983586 LCD983575:LCD983586 LLZ983575:LLZ983586 LVV983575:LVV983586 MFR983575:MFR983586 MPN983575:MPN983586 MZJ983575:MZJ983586 NJF983575:NJF983586 NTB983575:NTB983586 OCX983575:OCX983586 OMT983575:OMT983586 OWP983575:OWP983586 PGL983575:PGL983586 PQH983575:PQH983586 QAD983575:QAD983586 QJZ983575:QJZ983586 QTV983575:QTV983586 RDR983575:RDR983586 RNN983575:RNN983586 RXJ983575:RXJ983586 SHF983575:SHF983586 SRB983575:SRB983586 TAX983575:TAX983586 TKT983575:TKT983586 TUP983575:TUP983586 UEL983575:UEL983586 UOH983575:UOH983586 UYD983575:UYD983586 VHZ983575:VHZ983586 VRV983575:VRV983586 WBR983575:WBR983586 WLN983575:WLN983586 WVJ983575:WVJ983586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79998168889431442"/>
  </sheetPr>
  <dimension ref="B1:J87"/>
  <sheetViews>
    <sheetView zoomScaleNormal="100" workbookViewId="0">
      <pane ySplit="3" topLeftCell="A4" activePane="bottomLeft" state="frozen"/>
      <selection pane="bottomLeft"/>
    </sheetView>
  </sheetViews>
  <sheetFormatPr defaultRowHeight="14.4" x14ac:dyDescent="0.3"/>
  <cols>
    <col min="1" max="1" width="3.5546875" style="343" customWidth="1"/>
    <col min="2" max="2" width="27.33203125" style="343" customWidth="1"/>
    <col min="3" max="3" width="27" style="343" customWidth="1"/>
    <col min="4" max="4" width="28.33203125" style="343" customWidth="1"/>
    <col min="5" max="5" width="30.109375" style="343" customWidth="1"/>
    <col min="6" max="6" width="99.109375" style="343" customWidth="1"/>
    <col min="7" max="7" width="16" style="343" customWidth="1"/>
    <col min="8" max="8" width="22.88671875" style="343" customWidth="1"/>
    <col min="9" max="256" width="9.109375" style="343"/>
    <col min="257" max="257" width="3.5546875" style="343" customWidth="1"/>
    <col min="258" max="258" width="27.33203125" style="343" customWidth="1"/>
    <col min="259" max="259" width="27" style="343" customWidth="1"/>
    <col min="260" max="260" width="28.33203125" style="343" customWidth="1"/>
    <col min="261" max="261" width="30.109375" style="343" customWidth="1"/>
    <col min="262" max="262" width="99.109375" style="343" customWidth="1"/>
    <col min="263" max="263" width="16" style="343" customWidth="1"/>
    <col min="264" max="264" width="22.88671875" style="343" customWidth="1"/>
    <col min="265" max="512" width="9.109375" style="343"/>
    <col min="513" max="513" width="3.5546875" style="343" customWidth="1"/>
    <col min="514" max="514" width="27.33203125" style="343" customWidth="1"/>
    <col min="515" max="515" width="27" style="343" customWidth="1"/>
    <col min="516" max="516" width="28.33203125" style="343" customWidth="1"/>
    <col min="517" max="517" width="30.109375" style="343" customWidth="1"/>
    <col min="518" max="518" width="99.109375" style="343" customWidth="1"/>
    <col min="519" max="519" width="16" style="343" customWidth="1"/>
    <col min="520" max="520" width="22.88671875" style="343" customWidth="1"/>
    <col min="521" max="768" width="9.109375" style="343"/>
    <col min="769" max="769" width="3.5546875" style="343" customWidth="1"/>
    <col min="770" max="770" width="27.33203125" style="343" customWidth="1"/>
    <col min="771" max="771" width="27" style="343" customWidth="1"/>
    <col min="772" max="772" width="28.33203125" style="343" customWidth="1"/>
    <col min="773" max="773" width="30.109375" style="343" customWidth="1"/>
    <col min="774" max="774" width="99.109375" style="343" customWidth="1"/>
    <col min="775" max="775" width="16" style="343" customWidth="1"/>
    <col min="776" max="776" width="22.88671875" style="343" customWidth="1"/>
    <col min="777" max="1024" width="9.109375" style="343"/>
    <col min="1025" max="1025" width="3.5546875" style="343" customWidth="1"/>
    <col min="1026" max="1026" width="27.33203125" style="343" customWidth="1"/>
    <col min="1027" max="1027" width="27" style="343" customWidth="1"/>
    <col min="1028" max="1028" width="28.33203125" style="343" customWidth="1"/>
    <col min="1029" max="1029" width="30.109375" style="343" customWidth="1"/>
    <col min="1030" max="1030" width="99.109375" style="343" customWidth="1"/>
    <col min="1031" max="1031" width="16" style="343" customWidth="1"/>
    <col min="1032" max="1032" width="22.88671875" style="343" customWidth="1"/>
    <col min="1033" max="1280" width="9.109375" style="343"/>
    <col min="1281" max="1281" width="3.5546875" style="343" customWidth="1"/>
    <col min="1282" max="1282" width="27.33203125" style="343" customWidth="1"/>
    <col min="1283" max="1283" width="27" style="343" customWidth="1"/>
    <col min="1284" max="1284" width="28.33203125" style="343" customWidth="1"/>
    <col min="1285" max="1285" width="30.109375" style="343" customWidth="1"/>
    <col min="1286" max="1286" width="99.109375" style="343" customWidth="1"/>
    <col min="1287" max="1287" width="16" style="343" customWidth="1"/>
    <col min="1288" max="1288" width="22.88671875" style="343" customWidth="1"/>
    <col min="1289" max="1536" width="9.109375" style="343"/>
    <col min="1537" max="1537" width="3.5546875" style="343" customWidth="1"/>
    <col min="1538" max="1538" width="27.33203125" style="343" customWidth="1"/>
    <col min="1539" max="1539" width="27" style="343" customWidth="1"/>
    <col min="1540" max="1540" width="28.33203125" style="343" customWidth="1"/>
    <col min="1541" max="1541" width="30.109375" style="343" customWidth="1"/>
    <col min="1542" max="1542" width="99.109375" style="343" customWidth="1"/>
    <col min="1543" max="1543" width="16" style="343" customWidth="1"/>
    <col min="1544" max="1544" width="22.88671875" style="343" customWidth="1"/>
    <col min="1545" max="1792" width="9.109375" style="343"/>
    <col min="1793" max="1793" width="3.5546875" style="343" customWidth="1"/>
    <col min="1794" max="1794" width="27.33203125" style="343" customWidth="1"/>
    <col min="1795" max="1795" width="27" style="343" customWidth="1"/>
    <col min="1796" max="1796" width="28.33203125" style="343" customWidth="1"/>
    <col min="1797" max="1797" width="30.109375" style="343" customWidth="1"/>
    <col min="1798" max="1798" width="99.109375" style="343" customWidth="1"/>
    <col min="1799" max="1799" width="16" style="343" customWidth="1"/>
    <col min="1800" max="1800" width="22.88671875" style="343" customWidth="1"/>
    <col min="1801" max="2048" width="9.109375" style="343"/>
    <col min="2049" max="2049" width="3.5546875" style="343" customWidth="1"/>
    <col min="2050" max="2050" width="27.33203125" style="343" customWidth="1"/>
    <col min="2051" max="2051" width="27" style="343" customWidth="1"/>
    <col min="2052" max="2052" width="28.33203125" style="343" customWidth="1"/>
    <col min="2053" max="2053" width="30.109375" style="343" customWidth="1"/>
    <col min="2054" max="2054" width="99.109375" style="343" customWidth="1"/>
    <col min="2055" max="2055" width="16" style="343" customWidth="1"/>
    <col min="2056" max="2056" width="22.88671875" style="343" customWidth="1"/>
    <col min="2057" max="2304" width="9.109375" style="343"/>
    <col min="2305" max="2305" width="3.5546875" style="343" customWidth="1"/>
    <col min="2306" max="2306" width="27.33203125" style="343" customWidth="1"/>
    <col min="2307" max="2307" width="27" style="343" customWidth="1"/>
    <col min="2308" max="2308" width="28.33203125" style="343" customWidth="1"/>
    <col min="2309" max="2309" width="30.109375" style="343" customWidth="1"/>
    <col min="2310" max="2310" width="99.109375" style="343" customWidth="1"/>
    <col min="2311" max="2311" width="16" style="343" customWidth="1"/>
    <col min="2312" max="2312" width="22.88671875" style="343" customWidth="1"/>
    <col min="2313" max="2560" width="9.109375" style="343"/>
    <col min="2561" max="2561" width="3.5546875" style="343" customWidth="1"/>
    <col min="2562" max="2562" width="27.33203125" style="343" customWidth="1"/>
    <col min="2563" max="2563" width="27" style="343" customWidth="1"/>
    <col min="2564" max="2564" width="28.33203125" style="343" customWidth="1"/>
    <col min="2565" max="2565" width="30.109375" style="343" customWidth="1"/>
    <col min="2566" max="2566" width="99.109375" style="343" customWidth="1"/>
    <col min="2567" max="2567" width="16" style="343" customWidth="1"/>
    <col min="2568" max="2568" width="22.88671875" style="343" customWidth="1"/>
    <col min="2569" max="2816" width="9.109375" style="343"/>
    <col min="2817" max="2817" width="3.5546875" style="343" customWidth="1"/>
    <col min="2818" max="2818" width="27.33203125" style="343" customWidth="1"/>
    <col min="2819" max="2819" width="27" style="343" customWidth="1"/>
    <col min="2820" max="2820" width="28.33203125" style="343" customWidth="1"/>
    <col min="2821" max="2821" width="30.109375" style="343" customWidth="1"/>
    <col min="2822" max="2822" width="99.109375" style="343" customWidth="1"/>
    <col min="2823" max="2823" width="16" style="343" customWidth="1"/>
    <col min="2824" max="2824" width="22.88671875" style="343" customWidth="1"/>
    <col min="2825" max="3072" width="9.109375" style="343"/>
    <col min="3073" max="3073" width="3.5546875" style="343" customWidth="1"/>
    <col min="3074" max="3074" width="27.33203125" style="343" customWidth="1"/>
    <col min="3075" max="3075" width="27" style="343" customWidth="1"/>
    <col min="3076" max="3076" width="28.33203125" style="343" customWidth="1"/>
    <col min="3077" max="3077" width="30.109375" style="343" customWidth="1"/>
    <col min="3078" max="3078" width="99.109375" style="343" customWidth="1"/>
    <col min="3079" max="3079" width="16" style="343" customWidth="1"/>
    <col min="3080" max="3080" width="22.88671875" style="343" customWidth="1"/>
    <col min="3081" max="3328" width="9.109375" style="343"/>
    <col min="3329" max="3329" width="3.5546875" style="343" customWidth="1"/>
    <col min="3330" max="3330" width="27.33203125" style="343" customWidth="1"/>
    <col min="3331" max="3331" width="27" style="343" customWidth="1"/>
    <col min="3332" max="3332" width="28.33203125" style="343" customWidth="1"/>
    <col min="3333" max="3333" width="30.109375" style="343" customWidth="1"/>
    <col min="3334" max="3334" width="99.109375" style="343" customWidth="1"/>
    <col min="3335" max="3335" width="16" style="343" customWidth="1"/>
    <col min="3336" max="3336" width="22.88671875" style="343" customWidth="1"/>
    <col min="3337" max="3584" width="9.109375" style="343"/>
    <col min="3585" max="3585" width="3.5546875" style="343" customWidth="1"/>
    <col min="3586" max="3586" width="27.33203125" style="343" customWidth="1"/>
    <col min="3587" max="3587" width="27" style="343" customWidth="1"/>
    <col min="3588" max="3588" width="28.33203125" style="343" customWidth="1"/>
    <col min="3589" max="3589" width="30.109375" style="343" customWidth="1"/>
    <col min="3590" max="3590" width="99.109375" style="343" customWidth="1"/>
    <col min="3591" max="3591" width="16" style="343" customWidth="1"/>
    <col min="3592" max="3592" width="22.88671875" style="343" customWidth="1"/>
    <col min="3593" max="3840" width="9.109375" style="343"/>
    <col min="3841" max="3841" width="3.5546875" style="343" customWidth="1"/>
    <col min="3842" max="3842" width="27.33203125" style="343" customWidth="1"/>
    <col min="3843" max="3843" width="27" style="343" customWidth="1"/>
    <col min="3844" max="3844" width="28.33203125" style="343" customWidth="1"/>
    <col min="3845" max="3845" width="30.109375" style="343" customWidth="1"/>
    <col min="3846" max="3846" width="99.109375" style="343" customWidth="1"/>
    <col min="3847" max="3847" width="16" style="343" customWidth="1"/>
    <col min="3848" max="3848" width="22.88671875" style="343" customWidth="1"/>
    <col min="3849" max="4096" width="9.109375" style="343"/>
    <col min="4097" max="4097" width="3.5546875" style="343" customWidth="1"/>
    <col min="4098" max="4098" width="27.33203125" style="343" customWidth="1"/>
    <col min="4099" max="4099" width="27" style="343" customWidth="1"/>
    <col min="4100" max="4100" width="28.33203125" style="343" customWidth="1"/>
    <col min="4101" max="4101" width="30.109375" style="343" customWidth="1"/>
    <col min="4102" max="4102" width="99.109375" style="343" customWidth="1"/>
    <col min="4103" max="4103" width="16" style="343" customWidth="1"/>
    <col min="4104" max="4104" width="22.88671875" style="343" customWidth="1"/>
    <col min="4105" max="4352" width="9.109375" style="343"/>
    <col min="4353" max="4353" width="3.5546875" style="343" customWidth="1"/>
    <col min="4354" max="4354" width="27.33203125" style="343" customWidth="1"/>
    <col min="4355" max="4355" width="27" style="343" customWidth="1"/>
    <col min="4356" max="4356" width="28.33203125" style="343" customWidth="1"/>
    <col min="4357" max="4357" width="30.109375" style="343" customWidth="1"/>
    <col min="4358" max="4358" width="99.109375" style="343" customWidth="1"/>
    <col min="4359" max="4359" width="16" style="343" customWidth="1"/>
    <col min="4360" max="4360" width="22.88671875" style="343" customWidth="1"/>
    <col min="4361" max="4608" width="9.109375" style="343"/>
    <col min="4609" max="4609" width="3.5546875" style="343" customWidth="1"/>
    <col min="4610" max="4610" width="27.33203125" style="343" customWidth="1"/>
    <col min="4611" max="4611" width="27" style="343" customWidth="1"/>
    <col min="4612" max="4612" width="28.33203125" style="343" customWidth="1"/>
    <col min="4613" max="4613" width="30.109375" style="343" customWidth="1"/>
    <col min="4614" max="4614" width="99.109375" style="343" customWidth="1"/>
    <col min="4615" max="4615" width="16" style="343" customWidth="1"/>
    <col min="4616" max="4616" width="22.88671875" style="343" customWidth="1"/>
    <col min="4617" max="4864" width="9.109375" style="343"/>
    <col min="4865" max="4865" width="3.5546875" style="343" customWidth="1"/>
    <col min="4866" max="4866" width="27.33203125" style="343" customWidth="1"/>
    <col min="4867" max="4867" width="27" style="343" customWidth="1"/>
    <col min="4868" max="4868" width="28.33203125" style="343" customWidth="1"/>
    <col min="4869" max="4869" width="30.109375" style="343" customWidth="1"/>
    <col min="4870" max="4870" width="99.109375" style="343" customWidth="1"/>
    <col min="4871" max="4871" width="16" style="343" customWidth="1"/>
    <col min="4872" max="4872" width="22.88671875" style="343" customWidth="1"/>
    <col min="4873" max="5120" width="9.109375" style="343"/>
    <col min="5121" max="5121" width="3.5546875" style="343" customWidth="1"/>
    <col min="5122" max="5122" width="27.33203125" style="343" customWidth="1"/>
    <col min="5123" max="5123" width="27" style="343" customWidth="1"/>
    <col min="5124" max="5124" width="28.33203125" style="343" customWidth="1"/>
    <col min="5125" max="5125" width="30.109375" style="343" customWidth="1"/>
    <col min="5126" max="5126" width="99.109375" style="343" customWidth="1"/>
    <col min="5127" max="5127" width="16" style="343" customWidth="1"/>
    <col min="5128" max="5128" width="22.88671875" style="343" customWidth="1"/>
    <col min="5129" max="5376" width="9.109375" style="343"/>
    <col min="5377" max="5377" width="3.5546875" style="343" customWidth="1"/>
    <col min="5378" max="5378" width="27.33203125" style="343" customWidth="1"/>
    <col min="5379" max="5379" width="27" style="343" customWidth="1"/>
    <col min="5380" max="5380" width="28.33203125" style="343" customWidth="1"/>
    <col min="5381" max="5381" width="30.109375" style="343" customWidth="1"/>
    <col min="5382" max="5382" width="99.109375" style="343" customWidth="1"/>
    <col min="5383" max="5383" width="16" style="343" customWidth="1"/>
    <col min="5384" max="5384" width="22.88671875" style="343" customWidth="1"/>
    <col min="5385" max="5632" width="9.109375" style="343"/>
    <col min="5633" max="5633" width="3.5546875" style="343" customWidth="1"/>
    <col min="5634" max="5634" width="27.33203125" style="343" customWidth="1"/>
    <col min="5635" max="5635" width="27" style="343" customWidth="1"/>
    <col min="5636" max="5636" width="28.33203125" style="343" customWidth="1"/>
    <col min="5637" max="5637" width="30.109375" style="343" customWidth="1"/>
    <col min="5638" max="5638" width="99.109375" style="343" customWidth="1"/>
    <col min="5639" max="5639" width="16" style="343" customWidth="1"/>
    <col min="5640" max="5640" width="22.88671875" style="343" customWidth="1"/>
    <col min="5641" max="5888" width="9.109375" style="343"/>
    <col min="5889" max="5889" width="3.5546875" style="343" customWidth="1"/>
    <col min="5890" max="5890" width="27.33203125" style="343" customWidth="1"/>
    <col min="5891" max="5891" width="27" style="343" customWidth="1"/>
    <col min="5892" max="5892" width="28.33203125" style="343" customWidth="1"/>
    <col min="5893" max="5893" width="30.109375" style="343" customWidth="1"/>
    <col min="5894" max="5894" width="99.109375" style="343" customWidth="1"/>
    <col min="5895" max="5895" width="16" style="343" customWidth="1"/>
    <col min="5896" max="5896" width="22.88671875" style="343" customWidth="1"/>
    <col min="5897" max="6144" width="9.109375" style="343"/>
    <col min="6145" max="6145" width="3.5546875" style="343" customWidth="1"/>
    <col min="6146" max="6146" width="27.33203125" style="343" customWidth="1"/>
    <col min="6147" max="6147" width="27" style="343" customWidth="1"/>
    <col min="6148" max="6148" width="28.33203125" style="343" customWidth="1"/>
    <col min="6149" max="6149" width="30.109375" style="343" customWidth="1"/>
    <col min="6150" max="6150" width="99.109375" style="343" customWidth="1"/>
    <col min="6151" max="6151" width="16" style="343" customWidth="1"/>
    <col min="6152" max="6152" width="22.88671875" style="343" customWidth="1"/>
    <col min="6153" max="6400" width="9.109375" style="343"/>
    <col min="6401" max="6401" width="3.5546875" style="343" customWidth="1"/>
    <col min="6402" max="6402" width="27.33203125" style="343" customWidth="1"/>
    <col min="6403" max="6403" width="27" style="343" customWidth="1"/>
    <col min="6404" max="6404" width="28.33203125" style="343" customWidth="1"/>
    <col min="6405" max="6405" width="30.109375" style="343" customWidth="1"/>
    <col min="6406" max="6406" width="99.109375" style="343" customWidth="1"/>
    <col min="6407" max="6407" width="16" style="343" customWidth="1"/>
    <col min="6408" max="6408" width="22.88671875" style="343" customWidth="1"/>
    <col min="6409" max="6656" width="9.109375" style="343"/>
    <col min="6657" max="6657" width="3.5546875" style="343" customWidth="1"/>
    <col min="6658" max="6658" width="27.33203125" style="343" customWidth="1"/>
    <col min="6659" max="6659" width="27" style="343" customWidth="1"/>
    <col min="6660" max="6660" width="28.33203125" style="343" customWidth="1"/>
    <col min="6661" max="6661" width="30.109375" style="343" customWidth="1"/>
    <col min="6662" max="6662" width="99.109375" style="343" customWidth="1"/>
    <col min="6663" max="6663" width="16" style="343" customWidth="1"/>
    <col min="6664" max="6664" width="22.88671875" style="343" customWidth="1"/>
    <col min="6665" max="6912" width="9.109375" style="343"/>
    <col min="6913" max="6913" width="3.5546875" style="343" customWidth="1"/>
    <col min="6914" max="6914" width="27.33203125" style="343" customWidth="1"/>
    <col min="6915" max="6915" width="27" style="343" customWidth="1"/>
    <col min="6916" max="6916" width="28.33203125" style="343" customWidth="1"/>
    <col min="6917" max="6917" width="30.109375" style="343" customWidth="1"/>
    <col min="6918" max="6918" width="99.109375" style="343" customWidth="1"/>
    <col min="6919" max="6919" width="16" style="343" customWidth="1"/>
    <col min="6920" max="6920" width="22.88671875" style="343" customWidth="1"/>
    <col min="6921" max="7168" width="9.109375" style="343"/>
    <col min="7169" max="7169" width="3.5546875" style="343" customWidth="1"/>
    <col min="7170" max="7170" width="27.33203125" style="343" customWidth="1"/>
    <col min="7171" max="7171" width="27" style="343" customWidth="1"/>
    <col min="7172" max="7172" width="28.33203125" style="343" customWidth="1"/>
    <col min="7173" max="7173" width="30.109375" style="343" customWidth="1"/>
    <col min="7174" max="7174" width="99.109375" style="343" customWidth="1"/>
    <col min="7175" max="7175" width="16" style="343" customWidth="1"/>
    <col min="7176" max="7176" width="22.88671875" style="343" customWidth="1"/>
    <col min="7177" max="7424" width="9.109375" style="343"/>
    <col min="7425" max="7425" width="3.5546875" style="343" customWidth="1"/>
    <col min="7426" max="7426" width="27.33203125" style="343" customWidth="1"/>
    <col min="7427" max="7427" width="27" style="343" customWidth="1"/>
    <col min="7428" max="7428" width="28.33203125" style="343" customWidth="1"/>
    <col min="7429" max="7429" width="30.109375" style="343" customWidth="1"/>
    <col min="7430" max="7430" width="99.109375" style="343" customWidth="1"/>
    <col min="7431" max="7431" width="16" style="343" customWidth="1"/>
    <col min="7432" max="7432" width="22.88671875" style="343" customWidth="1"/>
    <col min="7433" max="7680" width="9.109375" style="343"/>
    <col min="7681" max="7681" width="3.5546875" style="343" customWidth="1"/>
    <col min="7682" max="7682" width="27.33203125" style="343" customWidth="1"/>
    <col min="7683" max="7683" width="27" style="343" customWidth="1"/>
    <col min="7684" max="7684" width="28.33203125" style="343" customWidth="1"/>
    <col min="7685" max="7685" width="30.109375" style="343" customWidth="1"/>
    <col min="7686" max="7686" width="99.109375" style="343" customWidth="1"/>
    <col min="7687" max="7687" width="16" style="343" customWidth="1"/>
    <col min="7688" max="7688" width="22.88671875" style="343" customWidth="1"/>
    <col min="7689" max="7936" width="9.109375" style="343"/>
    <col min="7937" max="7937" width="3.5546875" style="343" customWidth="1"/>
    <col min="7938" max="7938" width="27.33203125" style="343" customWidth="1"/>
    <col min="7939" max="7939" width="27" style="343" customWidth="1"/>
    <col min="7940" max="7940" width="28.33203125" style="343" customWidth="1"/>
    <col min="7941" max="7941" width="30.109375" style="343" customWidth="1"/>
    <col min="7942" max="7942" width="99.109375" style="343" customWidth="1"/>
    <col min="7943" max="7943" width="16" style="343" customWidth="1"/>
    <col min="7944" max="7944" width="22.88671875" style="343" customWidth="1"/>
    <col min="7945" max="8192" width="9.109375" style="343"/>
    <col min="8193" max="8193" width="3.5546875" style="343" customWidth="1"/>
    <col min="8194" max="8194" width="27.33203125" style="343" customWidth="1"/>
    <col min="8195" max="8195" width="27" style="343" customWidth="1"/>
    <col min="8196" max="8196" width="28.33203125" style="343" customWidth="1"/>
    <col min="8197" max="8197" width="30.109375" style="343" customWidth="1"/>
    <col min="8198" max="8198" width="99.109375" style="343" customWidth="1"/>
    <col min="8199" max="8199" width="16" style="343" customWidth="1"/>
    <col min="8200" max="8200" width="22.88671875" style="343" customWidth="1"/>
    <col min="8201" max="8448" width="9.109375" style="343"/>
    <col min="8449" max="8449" width="3.5546875" style="343" customWidth="1"/>
    <col min="8450" max="8450" width="27.33203125" style="343" customWidth="1"/>
    <col min="8451" max="8451" width="27" style="343" customWidth="1"/>
    <col min="8452" max="8452" width="28.33203125" style="343" customWidth="1"/>
    <col min="8453" max="8453" width="30.109375" style="343" customWidth="1"/>
    <col min="8454" max="8454" width="99.109375" style="343" customWidth="1"/>
    <col min="8455" max="8455" width="16" style="343" customWidth="1"/>
    <col min="8456" max="8456" width="22.88671875" style="343" customWidth="1"/>
    <col min="8457" max="8704" width="9.109375" style="343"/>
    <col min="8705" max="8705" width="3.5546875" style="343" customWidth="1"/>
    <col min="8706" max="8706" width="27.33203125" style="343" customWidth="1"/>
    <col min="8707" max="8707" width="27" style="343" customWidth="1"/>
    <col min="8708" max="8708" width="28.33203125" style="343" customWidth="1"/>
    <col min="8709" max="8709" width="30.109375" style="343" customWidth="1"/>
    <col min="8710" max="8710" width="99.109375" style="343" customWidth="1"/>
    <col min="8711" max="8711" width="16" style="343" customWidth="1"/>
    <col min="8712" max="8712" width="22.88671875" style="343" customWidth="1"/>
    <col min="8713" max="8960" width="9.109375" style="343"/>
    <col min="8961" max="8961" width="3.5546875" style="343" customWidth="1"/>
    <col min="8962" max="8962" width="27.33203125" style="343" customWidth="1"/>
    <col min="8963" max="8963" width="27" style="343" customWidth="1"/>
    <col min="8964" max="8964" width="28.33203125" style="343" customWidth="1"/>
    <col min="8965" max="8965" width="30.109375" style="343" customWidth="1"/>
    <col min="8966" max="8966" width="99.109375" style="343" customWidth="1"/>
    <col min="8967" max="8967" width="16" style="343" customWidth="1"/>
    <col min="8968" max="8968" width="22.88671875" style="343" customWidth="1"/>
    <col min="8969" max="9216" width="9.109375" style="343"/>
    <col min="9217" max="9217" width="3.5546875" style="343" customWidth="1"/>
    <col min="9218" max="9218" width="27.33203125" style="343" customWidth="1"/>
    <col min="9219" max="9219" width="27" style="343" customWidth="1"/>
    <col min="9220" max="9220" width="28.33203125" style="343" customWidth="1"/>
    <col min="9221" max="9221" width="30.109375" style="343" customWidth="1"/>
    <col min="9222" max="9222" width="99.109375" style="343" customWidth="1"/>
    <col min="9223" max="9223" width="16" style="343" customWidth="1"/>
    <col min="9224" max="9224" width="22.88671875" style="343" customWidth="1"/>
    <col min="9225" max="9472" width="9.109375" style="343"/>
    <col min="9473" max="9473" width="3.5546875" style="343" customWidth="1"/>
    <col min="9474" max="9474" width="27.33203125" style="343" customWidth="1"/>
    <col min="9475" max="9475" width="27" style="343" customWidth="1"/>
    <col min="9476" max="9476" width="28.33203125" style="343" customWidth="1"/>
    <col min="9477" max="9477" width="30.109375" style="343" customWidth="1"/>
    <col min="9478" max="9478" width="99.109375" style="343" customWidth="1"/>
    <col min="9479" max="9479" width="16" style="343" customWidth="1"/>
    <col min="9480" max="9480" width="22.88671875" style="343" customWidth="1"/>
    <col min="9481" max="9728" width="9.109375" style="343"/>
    <col min="9729" max="9729" width="3.5546875" style="343" customWidth="1"/>
    <col min="9730" max="9730" width="27.33203125" style="343" customWidth="1"/>
    <col min="9731" max="9731" width="27" style="343" customWidth="1"/>
    <col min="9732" max="9732" width="28.33203125" style="343" customWidth="1"/>
    <col min="9733" max="9733" width="30.109375" style="343" customWidth="1"/>
    <col min="9734" max="9734" width="99.109375" style="343" customWidth="1"/>
    <col min="9735" max="9735" width="16" style="343" customWidth="1"/>
    <col min="9736" max="9736" width="22.88671875" style="343" customWidth="1"/>
    <col min="9737" max="9984" width="9.109375" style="343"/>
    <col min="9985" max="9985" width="3.5546875" style="343" customWidth="1"/>
    <col min="9986" max="9986" width="27.33203125" style="343" customWidth="1"/>
    <col min="9987" max="9987" width="27" style="343" customWidth="1"/>
    <col min="9988" max="9988" width="28.33203125" style="343" customWidth="1"/>
    <col min="9989" max="9989" width="30.109375" style="343" customWidth="1"/>
    <col min="9990" max="9990" width="99.109375" style="343" customWidth="1"/>
    <col min="9991" max="9991" width="16" style="343" customWidth="1"/>
    <col min="9992" max="9992" width="22.88671875" style="343" customWidth="1"/>
    <col min="9993" max="10240" width="9.109375" style="343"/>
    <col min="10241" max="10241" width="3.5546875" style="343" customWidth="1"/>
    <col min="10242" max="10242" width="27.33203125" style="343" customWidth="1"/>
    <col min="10243" max="10243" width="27" style="343" customWidth="1"/>
    <col min="10244" max="10244" width="28.33203125" style="343" customWidth="1"/>
    <col min="10245" max="10245" width="30.109375" style="343" customWidth="1"/>
    <col min="10246" max="10246" width="99.109375" style="343" customWidth="1"/>
    <col min="10247" max="10247" width="16" style="343" customWidth="1"/>
    <col min="10248" max="10248" width="22.88671875" style="343" customWidth="1"/>
    <col min="10249" max="10496" width="9.109375" style="343"/>
    <col min="10497" max="10497" width="3.5546875" style="343" customWidth="1"/>
    <col min="10498" max="10498" width="27.33203125" style="343" customWidth="1"/>
    <col min="10499" max="10499" width="27" style="343" customWidth="1"/>
    <col min="10500" max="10500" width="28.33203125" style="343" customWidth="1"/>
    <col min="10501" max="10501" width="30.109375" style="343" customWidth="1"/>
    <col min="10502" max="10502" width="99.109375" style="343" customWidth="1"/>
    <col min="10503" max="10503" width="16" style="343" customWidth="1"/>
    <col min="10504" max="10504" width="22.88671875" style="343" customWidth="1"/>
    <col min="10505" max="10752" width="9.109375" style="343"/>
    <col min="10753" max="10753" width="3.5546875" style="343" customWidth="1"/>
    <col min="10754" max="10754" width="27.33203125" style="343" customWidth="1"/>
    <col min="10755" max="10755" width="27" style="343" customWidth="1"/>
    <col min="10756" max="10756" width="28.33203125" style="343" customWidth="1"/>
    <col min="10757" max="10757" width="30.109375" style="343" customWidth="1"/>
    <col min="10758" max="10758" width="99.109375" style="343" customWidth="1"/>
    <col min="10759" max="10759" width="16" style="343" customWidth="1"/>
    <col min="10760" max="10760" width="22.88671875" style="343" customWidth="1"/>
    <col min="10761" max="11008" width="9.109375" style="343"/>
    <col min="11009" max="11009" width="3.5546875" style="343" customWidth="1"/>
    <col min="11010" max="11010" width="27.33203125" style="343" customWidth="1"/>
    <col min="11011" max="11011" width="27" style="343" customWidth="1"/>
    <col min="11012" max="11012" width="28.33203125" style="343" customWidth="1"/>
    <col min="11013" max="11013" width="30.109375" style="343" customWidth="1"/>
    <col min="11014" max="11014" width="99.109375" style="343" customWidth="1"/>
    <col min="11015" max="11015" width="16" style="343" customWidth="1"/>
    <col min="11016" max="11016" width="22.88671875" style="343" customWidth="1"/>
    <col min="11017" max="11264" width="9.109375" style="343"/>
    <col min="11265" max="11265" width="3.5546875" style="343" customWidth="1"/>
    <col min="11266" max="11266" width="27.33203125" style="343" customWidth="1"/>
    <col min="11267" max="11267" width="27" style="343" customWidth="1"/>
    <col min="11268" max="11268" width="28.33203125" style="343" customWidth="1"/>
    <col min="11269" max="11269" width="30.109375" style="343" customWidth="1"/>
    <col min="11270" max="11270" width="99.109375" style="343" customWidth="1"/>
    <col min="11271" max="11271" width="16" style="343" customWidth="1"/>
    <col min="11272" max="11272" width="22.88671875" style="343" customWidth="1"/>
    <col min="11273" max="11520" width="9.109375" style="343"/>
    <col min="11521" max="11521" width="3.5546875" style="343" customWidth="1"/>
    <col min="11522" max="11522" width="27.33203125" style="343" customWidth="1"/>
    <col min="11523" max="11523" width="27" style="343" customWidth="1"/>
    <col min="11524" max="11524" width="28.33203125" style="343" customWidth="1"/>
    <col min="11525" max="11525" width="30.109375" style="343" customWidth="1"/>
    <col min="11526" max="11526" width="99.109375" style="343" customWidth="1"/>
    <col min="11527" max="11527" width="16" style="343" customWidth="1"/>
    <col min="11528" max="11528" width="22.88671875" style="343" customWidth="1"/>
    <col min="11529" max="11776" width="9.109375" style="343"/>
    <col min="11777" max="11777" width="3.5546875" style="343" customWidth="1"/>
    <col min="11778" max="11778" width="27.33203125" style="343" customWidth="1"/>
    <col min="11779" max="11779" width="27" style="343" customWidth="1"/>
    <col min="11780" max="11780" width="28.33203125" style="343" customWidth="1"/>
    <col min="11781" max="11781" width="30.109375" style="343" customWidth="1"/>
    <col min="11782" max="11782" width="99.109375" style="343" customWidth="1"/>
    <col min="11783" max="11783" width="16" style="343" customWidth="1"/>
    <col min="11784" max="11784" width="22.88671875" style="343" customWidth="1"/>
    <col min="11785" max="12032" width="9.109375" style="343"/>
    <col min="12033" max="12033" width="3.5546875" style="343" customWidth="1"/>
    <col min="12034" max="12034" width="27.33203125" style="343" customWidth="1"/>
    <col min="12035" max="12035" width="27" style="343" customWidth="1"/>
    <col min="12036" max="12036" width="28.33203125" style="343" customWidth="1"/>
    <col min="12037" max="12037" width="30.109375" style="343" customWidth="1"/>
    <col min="12038" max="12038" width="99.109375" style="343" customWidth="1"/>
    <col min="12039" max="12039" width="16" style="343" customWidth="1"/>
    <col min="12040" max="12040" width="22.88671875" style="343" customWidth="1"/>
    <col min="12041" max="12288" width="9.109375" style="343"/>
    <col min="12289" max="12289" width="3.5546875" style="343" customWidth="1"/>
    <col min="12290" max="12290" width="27.33203125" style="343" customWidth="1"/>
    <col min="12291" max="12291" width="27" style="343" customWidth="1"/>
    <col min="12292" max="12292" width="28.33203125" style="343" customWidth="1"/>
    <col min="12293" max="12293" width="30.109375" style="343" customWidth="1"/>
    <col min="12294" max="12294" width="99.109375" style="343" customWidth="1"/>
    <col min="12295" max="12295" width="16" style="343" customWidth="1"/>
    <col min="12296" max="12296" width="22.88671875" style="343" customWidth="1"/>
    <col min="12297" max="12544" width="9.109375" style="343"/>
    <col min="12545" max="12545" width="3.5546875" style="343" customWidth="1"/>
    <col min="12546" max="12546" width="27.33203125" style="343" customWidth="1"/>
    <col min="12547" max="12547" width="27" style="343" customWidth="1"/>
    <col min="12548" max="12548" width="28.33203125" style="343" customWidth="1"/>
    <col min="12549" max="12549" width="30.109375" style="343" customWidth="1"/>
    <col min="12550" max="12550" width="99.109375" style="343" customWidth="1"/>
    <col min="12551" max="12551" width="16" style="343" customWidth="1"/>
    <col min="12552" max="12552" width="22.88671875" style="343" customWidth="1"/>
    <col min="12553" max="12800" width="9.109375" style="343"/>
    <col min="12801" max="12801" width="3.5546875" style="343" customWidth="1"/>
    <col min="12802" max="12802" width="27.33203125" style="343" customWidth="1"/>
    <col min="12803" max="12803" width="27" style="343" customWidth="1"/>
    <col min="12804" max="12804" width="28.33203125" style="343" customWidth="1"/>
    <col min="12805" max="12805" width="30.109375" style="343" customWidth="1"/>
    <col min="12806" max="12806" width="99.109375" style="343" customWidth="1"/>
    <col min="12807" max="12807" width="16" style="343" customWidth="1"/>
    <col min="12808" max="12808" width="22.88671875" style="343" customWidth="1"/>
    <col min="12809" max="13056" width="9.109375" style="343"/>
    <col min="13057" max="13057" width="3.5546875" style="343" customWidth="1"/>
    <col min="13058" max="13058" width="27.33203125" style="343" customWidth="1"/>
    <col min="13059" max="13059" width="27" style="343" customWidth="1"/>
    <col min="13060" max="13060" width="28.33203125" style="343" customWidth="1"/>
    <col min="13061" max="13061" width="30.109375" style="343" customWidth="1"/>
    <col min="13062" max="13062" width="99.109375" style="343" customWidth="1"/>
    <col min="13063" max="13063" width="16" style="343" customWidth="1"/>
    <col min="13064" max="13064" width="22.88671875" style="343" customWidth="1"/>
    <col min="13065" max="13312" width="9.109375" style="343"/>
    <col min="13313" max="13313" width="3.5546875" style="343" customWidth="1"/>
    <col min="13314" max="13314" width="27.33203125" style="343" customWidth="1"/>
    <col min="13315" max="13315" width="27" style="343" customWidth="1"/>
    <col min="13316" max="13316" width="28.33203125" style="343" customWidth="1"/>
    <col min="13317" max="13317" width="30.109375" style="343" customWidth="1"/>
    <col min="13318" max="13318" width="99.109375" style="343" customWidth="1"/>
    <col min="13319" max="13319" width="16" style="343" customWidth="1"/>
    <col min="13320" max="13320" width="22.88671875" style="343" customWidth="1"/>
    <col min="13321" max="13568" width="9.109375" style="343"/>
    <col min="13569" max="13569" width="3.5546875" style="343" customWidth="1"/>
    <col min="13570" max="13570" width="27.33203125" style="343" customWidth="1"/>
    <col min="13571" max="13571" width="27" style="343" customWidth="1"/>
    <col min="13572" max="13572" width="28.33203125" style="343" customWidth="1"/>
    <col min="13573" max="13573" width="30.109375" style="343" customWidth="1"/>
    <col min="13574" max="13574" width="99.109375" style="343" customWidth="1"/>
    <col min="13575" max="13575" width="16" style="343" customWidth="1"/>
    <col min="13576" max="13576" width="22.88671875" style="343" customWidth="1"/>
    <col min="13577" max="13824" width="9.109375" style="343"/>
    <col min="13825" max="13825" width="3.5546875" style="343" customWidth="1"/>
    <col min="13826" max="13826" width="27.33203125" style="343" customWidth="1"/>
    <col min="13827" max="13827" width="27" style="343" customWidth="1"/>
    <col min="13828" max="13828" width="28.33203125" style="343" customWidth="1"/>
    <col min="13829" max="13829" width="30.109375" style="343" customWidth="1"/>
    <col min="13830" max="13830" width="99.109375" style="343" customWidth="1"/>
    <col min="13831" max="13831" width="16" style="343" customWidth="1"/>
    <col min="13832" max="13832" width="22.88671875" style="343" customWidth="1"/>
    <col min="13833" max="14080" width="9.109375" style="343"/>
    <col min="14081" max="14081" width="3.5546875" style="343" customWidth="1"/>
    <col min="14082" max="14082" width="27.33203125" style="343" customWidth="1"/>
    <col min="14083" max="14083" width="27" style="343" customWidth="1"/>
    <col min="14084" max="14084" width="28.33203125" style="343" customWidth="1"/>
    <col min="14085" max="14085" width="30.109375" style="343" customWidth="1"/>
    <col min="14086" max="14086" width="99.109375" style="343" customWidth="1"/>
    <col min="14087" max="14087" width="16" style="343" customWidth="1"/>
    <col min="14088" max="14088" width="22.88671875" style="343" customWidth="1"/>
    <col min="14089" max="14336" width="9.109375" style="343"/>
    <col min="14337" max="14337" width="3.5546875" style="343" customWidth="1"/>
    <col min="14338" max="14338" width="27.33203125" style="343" customWidth="1"/>
    <col min="14339" max="14339" width="27" style="343" customWidth="1"/>
    <col min="14340" max="14340" width="28.33203125" style="343" customWidth="1"/>
    <col min="14341" max="14341" width="30.109375" style="343" customWidth="1"/>
    <col min="14342" max="14342" width="99.109375" style="343" customWidth="1"/>
    <col min="14343" max="14343" width="16" style="343" customWidth="1"/>
    <col min="14344" max="14344" width="22.88671875" style="343" customWidth="1"/>
    <col min="14345" max="14592" width="9.109375" style="343"/>
    <col min="14593" max="14593" width="3.5546875" style="343" customWidth="1"/>
    <col min="14594" max="14594" width="27.33203125" style="343" customWidth="1"/>
    <col min="14595" max="14595" width="27" style="343" customWidth="1"/>
    <col min="14596" max="14596" width="28.33203125" style="343" customWidth="1"/>
    <col min="14597" max="14597" width="30.109375" style="343" customWidth="1"/>
    <col min="14598" max="14598" width="99.109375" style="343" customWidth="1"/>
    <col min="14599" max="14599" width="16" style="343" customWidth="1"/>
    <col min="14600" max="14600" width="22.88671875" style="343" customWidth="1"/>
    <col min="14601" max="14848" width="9.109375" style="343"/>
    <col min="14849" max="14849" width="3.5546875" style="343" customWidth="1"/>
    <col min="14850" max="14850" width="27.33203125" style="343" customWidth="1"/>
    <col min="14851" max="14851" width="27" style="343" customWidth="1"/>
    <col min="14852" max="14852" width="28.33203125" style="343" customWidth="1"/>
    <col min="14853" max="14853" width="30.109375" style="343" customWidth="1"/>
    <col min="14854" max="14854" width="99.109375" style="343" customWidth="1"/>
    <col min="14855" max="14855" width="16" style="343" customWidth="1"/>
    <col min="14856" max="14856" width="22.88671875" style="343" customWidth="1"/>
    <col min="14857" max="15104" width="9.109375" style="343"/>
    <col min="15105" max="15105" width="3.5546875" style="343" customWidth="1"/>
    <col min="15106" max="15106" width="27.33203125" style="343" customWidth="1"/>
    <col min="15107" max="15107" width="27" style="343" customWidth="1"/>
    <col min="15108" max="15108" width="28.33203125" style="343" customWidth="1"/>
    <col min="15109" max="15109" width="30.109375" style="343" customWidth="1"/>
    <col min="15110" max="15110" width="99.109375" style="343" customWidth="1"/>
    <col min="15111" max="15111" width="16" style="343" customWidth="1"/>
    <col min="15112" max="15112" width="22.88671875" style="343" customWidth="1"/>
    <col min="15113" max="15360" width="9.109375" style="343"/>
    <col min="15361" max="15361" width="3.5546875" style="343" customWidth="1"/>
    <col min="15362" max="15362" width="27.33203125" style="343" customWidth="1"/>
    <col min="15363" max="15363" width="27" style="343" customWidth="1"/>
    <col min="15364" max="15364" width="28.33203125" style="343" customWidth="1"/>
    <col min="15365" max="15365" width="30.109375" style="343" customWidth="1"/>
    <col min="15366" max="15366" width="99.109375" style="343" customWidth="1"/>
    <col min="15367" max="15367" width="16" style="343" customWidth="1"/>
    <col min="15368" max="15368" width="22.88671875" style="343" customWidth="1"/>
    <col min="15369" max="15616" width="9.109375" style="343"/>
    <col min="15617" max="15617" width="3.5546875" style="343" customWidth="1"/>
    <col min="15618" max="15618" width="27.33203125" style="343" customWidth="1"/>
    <col min="15619" max="15619" width="27" style="343" customWidth="1"/>
    <col min="15620" max="15620" width="28.33203125" style="343" customWidth="1"/>
    <col min="15621" max="15621" width="30.109375" style="343" customWidth="1"/>
    <col min="15622" max="15622" width="99.109375" style="343" customWidth="1"/>
    <col min="15623" max="15623" width="16" style="343" customWidth="1"/>
    <col min="15624" max="15624" width="22.88671875" style="343" customWidth="1"/>
    <col min="15625" max="15872" width="9.109375" style="343"/>
    <col min="15873" max="15873" width="3.5546875" style="343" customWidth="1"/>
    <col min="15874" max="15874" width="27.33203125" style="343" customWidth="1"/>
    <col min="15875" max="15875" width="27" style="343" customWidth="1"/>
    <col min="15876" max="15876" width="28.33203125" style="343" customWidth="1"/>
    <col min="15877" max="15877" width="30.109375" style="343" customWidth="1"/>
    <col min="15878" max="15878" width="99.109375" style="343" customWidth="1"/>
    <col min="15879" max="15879" width="16" style="343" customWidth="1"/>
    <col min="15880" max="15880" width="22.88671875" style="343" customWidth="1"/>
    <col min="15881" max="16128" width="9.109375" style="343"/>
    <col min="16129" max="16129" width="3.5546875" style="343" customWidth="1"/>
    <col min="16130" max="16130" width="27.33203125" style="343" customWidth="1"/>
    <col min="16131" max="16131" width="27" style="343" customWidth="1"/>
    <col min="16132" max="16132" width="28.33203125" style="343" customWidth="1"/>
    <col min="16133" max="16133" width="30.109375" style="343" customWidth="1"/>
    <col min="16134" max="16134" width="99.109375" style="343" customWidth="1"/>
    <col min="16135" max="16135" width="16" style="343" customWidth="1"/>
    <col min="16136" max="16136" width="22.88671875" style="343" customWidth="1"/>
    <col min="16137" max="16384" width="9.109375" style="343"/>
  </cols>
  <sheetData>
    <row r="1" spans="2:10" s="47" customFormat="1" ht="51" customHeight="1" x14ac:dyDescent="0.25">
      <c r="B1" s="321" t="s">
        <v>2671</v>
      </c>
      <c r="C1" s="322"/>
      <c r="D1" s="323"/>
      <c r="E1" s="324"/>
      <c r="F1" s="322"/>
      <c r="G1" s="325"/>
      <c r="H1" s="54"/>
    </row>
    <row r="2" spans="2:10" s="332" customFormat="1" ht="15.6" x14ac:dyDescent="0.25">
      <c r="B2" s="326"/>
      <c r="C2" s="327"/>
      <c r="D2" s="327"/>
      <c r="E2" s="328"/>
      <c r="F2" s="329"/>
      <c r="G2" s="6"/>
      <c r="H2" s="330"/>
      <c r="I2" s="331"/>
      <c r="J2" s="329"/>
    </row>
    <row r="3" spans="2:10" s="13" customFormat="1" ht="31.2" x14ac:dyDescent="0.25">
      <c r="B3" s="55" t="s">
        <v>1</v>
      </c>
      <c r="C3" s="56" t="s">
        <v>2</v>
      </c>
      <c r="D3" s="57" t="s">
        <v>3</v>
      </c>
      <c r="E3" s="57" t="s">
        <v>4</v>
      </c>
      <c r="F3" s="57" t="s">
        <v>5</v>
      </c>
      <c r="G3" s="57" t="s">
        <v>123</v>
      </c>
      <c r="H3" s="333" t="s">
        <v>2672</v>
      </c>
    </row>
    <row r="4" spans="2:10" s="132" customFormat="1" ht="16.2" x14ac:dyDescent="0.3">
      <c r="B4" s="66" t="s">
        <v>1257</v>
      </c>
      <c r="C4" s="334" t="s">
        <v>2673</v>
      </c>
      <c r="D4" s="68" t="s">
        <v>2674</v>
      </c>
      <c r="E4" s="335"/>
      <c r="F4" s="336" t="s">
        <v>2675</v>
      </c>
      <c r="G4" s="337">
        <v>4.99</v>
      </c>
      <c r="H4" s="338">
        <f>G4*(1-0.25)</f>
        <v>3.7425000000000002</v>
      </c>
    </row>
    <row r="5" spans="2:10" s="132" customFormat="1" ht="16.2" x14ac:dyDescent="0.3">
      <c r="B5" s="66" t="s">
        <v>1257</v>
      </c>
      <c r="C5" s="334" t="s">
        <v>2676</v>
      </c>
      <c r="D5" s="68" t="s">
        <v>2674</v>
      </c>
      <c r="E5" s="335"/>
      <c r="F5" s="339" t="s">
        <v>2677</v>
      </c>
      <c r="G5" s="337">
        <v>6.65</v>
      </c>
      <c r="H5" s="338">
        <f t="shared" ref="H5:H10" si="0">G5*(1-0.25)</f>
        <v>4.9875000000000007</v>
      </c>
    </row>
    <row r="6" spans="2:10" s="132" customFormat="1" ht="16.2" x14ac:dyDescent="0.3">
      <c r="B6" s="66" t="s">
        <v>1257</v>
      </c>
      <c r="C6" s="334" t="s">
        <v>2678</v>
      </c>
      <c r="D6" s="68" t="s">
        <v>2674</v>
      </c>
      <c r="E6" s="335"/>
      <c r="F6" s="339" t="s">
        <v>2679</v>
      </c>
      <c r="G6" s="337">
        <v>7.98</v>
      </c>
      <c r="H6" s="338">
        <f t="shared" si="0"/>
        <v>5.9850000000000003</v>
      </c>
    </row>
    <row r="7" spans="2:10" s="132" customFormat="1" ht="16.2" x14ac:dyDescent="0.3">
      <c r="B7" s="66" t="s">
        <v>1257</v>
      </c>
      <c r="C7" s="334" t="s">
        <v>2680</v>
      </c>
      <c r="D7" s="68" t="s">
        <v>2674</v>
      </c>
      <c r="E7" s="335"/>
      <c r="F7" s="339" t="s">
        <v>2681</v>
      </c>
      <c r="G7" s="337">
        <v>9.31</v>
      </c>
      <c r="H7" s="338">
        <f t="shared" si="0"/>
        <v>6.9824999999999999</v>
      </c>
    </row>
    <row r="8" spans="2:10" s="132" customFormat="1" ht="16.2" x14ac:dyDescent="0.3">
      <c r="B8" s="66" t="s">
        <v>1257</v>
      </c>
      <c r="C8" s="334" t="s">
        <v>2682</v>
      </c>
      <c r="D8" s="68" t="s">
        <v>2674</v>
      </c>
      <c r="E8" s="335"/>
      <c r="F8" s="339" t="s">
        <v>2683</v>
      </c>
      <c r="G8" s="337">
        <v>11.97</v>
      </c>
      <c r="H8" s="338">
        <f t="shared" si="0"/>
        <v>8.9775000000000009</v>
      </c>
    </row>
    <row r="9" spans="2:10" s="132" customFormat="1" ht="16.2" x14ac:dyDescent="0.3">
      <c r="B9" s="66" t="s">
        <v>1257</v>
      </c>
      <c r="C9" s="334" t="s">
        <v>2684</v>
      </c>
      <c r="D9" s="68" t="s">
        <v>2674</v>
      </c>
      <c r="E9" s="335"/>
      <c r="F9" s="339" t="s">
        <v>2685</v>
      </c>
      <c r="G9" s="337">
        <v>14.36</v>
      </c>
      <c r="H9" s="338">
        <f t="shared" si="0"/>
        <v>10.77</v>
      </c>
    </row>
    <row r="10" spans="2:10" s="132" customFormat="1" ht="16.2" x14ac:dyDescent="0.3">
      <c r="B10" s="66" t="s">
        <v>1257</v>
      </c>
      <c r="C10" s="334" t="s">
        <v>2686</v>
      </c>
      <c r="D10" s="68" t="s">
        <v>2674</v>
      </c>
      <c r="E10" s="335"/>
      <c r="F10" s="339" t="s">
        <v>2687</v>
      </c>
      <c r="G10" s="337">
        <v>16.760000000000002</v>
      </c>
      <c r="H10" s="338">
        <f t="shared" si="0"/>
        <v>12.57</v>
      </c>
    </row>
    <row r="11" spans="2:10" s="132" customFormat="1" ht="16.2" x14ac:dyDescent="0.3">
      <c r="B11" s="73" t="s">
        <v>1257</v>
      </c>
      <c r="C11" s="237" t="s">
        <v>2688</v>
      </c>
      <c r="D11" s="75" t="s">
        <v>2674</v>
      </c>
      <c r="E11" s="340"/>
      <c r="F11" s="238" t="s">
        <v>2689</v>
      </c>
      <c r="G11" s="341">
        <v>6.99</v>
      </c>
      <c r="H11" s="342">
        <v>5.2424999999999997</v>
      </c>
    </row>
    <row r="12" spans="2:10" s="132" customFormat="1" ht="16.2" x14ac:dyDescent="0.3">
      <c r="B12" s="73" t="s">
        <v>1257</v>
      </c>
      <c r="C12" s="237" t="s">
        <v>2690</v>
      </c>
      <c r="D12" s="75" t="s">
        <v>2674</v>
      </c>
      <c r="E12" s="340"/>
      <c r="F12" s="238" t="s">
        <v>2691</v>
      </c>
      <c r="G12" s="341">
        <v>7.99</v>
      </c>
      <c r="H12" s="342">
        <v>5.9924999999999997</v>
      </c>
    </row>
    <row r="13" spans="2:10" s="132" customFormat="1" ht="16.2" x14ac:dyDescent="0.3">
      <c r="B13" s="73" t="s">
        <v>1257</v>
      </c>
      <c r="C13" s="237" t="s">
        <v>2692</v>
      </c>
      <c r="D13" s="75" t="s">
        <v>2674</v>
      </c>
      <c r="E13" s="340"/>
      <c r="F13" s="238" t="s">
        <v>2693</v>
      </c>
      <c r="G13" s="341">
        <v>8.99</v>
      </c>
      <c r="H13" s="342">
        <v>6.7424999999999997</v>
      </c>
    </row>
    <row r="14" spans="2:10" s="132" customFormat="1" ht="16.2" x14ac:dyDescent="0.3">
      <c r="B14" s="73" t="s">
        <v>1257</v>
      </c>
      <c r="C14" s="237" t="s">
        <v>2694</v>
      </c>
      <c r="D14" s="75" t="s">
        <v>2674</v>
      </c>
      <c r="E14" s="340"/>
      <c r="F14" s="238" t="s">
        <v>2695</v>
      </c>
      <c r="G14" s="341">
        <v>11.237500000000001</v>
      </c>
      <c r="H14" s="342">
        <v>8.4281250000000014</v>
      </c>
    </row>
    <row r="15" spans="2:10" s="132" customFormat="1" ht="16.2" x14ac:dyDescent="0.3">
      <c r="B15" s="73" t="s">
        <v>1257</v>
      </c>
      <c r="C15" s="237" t="s">
        <v>2696</v>
      </c>
      <c r="D15" s="75" t="s">
        <v>2674</v>
      </c>
      <c r="E15" s="340"/>
      <c r="F15" s="238" t="s">
        <v>2697</v>
      </c>
      <c r="G15" s="341">
        <v>13.484999999999999</v>
      </c>
      <c r="H15" s="342">
        <v>10.11375</v>
      </c>
    </row>
    <row r="16" spans="2:10" s="132" customFormat="1" ht="16.2" x14ac:dyDescent="0.3">
      <c r="B16" s="73" t="s">
        <v>1257</v>
      </c>
      <c r="C16" s="237" t="s">
        <v>2698</v>
      </c>
      <c r="D16" s="75" t="s">
        <v>2674</v>
      </c>
      <c r="E16" s="340"/>
      <c r="F16" s="238" t="s">
        <v>2699</v>
      </c>
      <c r="G16" s="341">
        <v>16.856250000000003</v>
      </c>
      <c r="H16" s="342">
        <v>12.642187500000002</v>
      </c>
    </row>
    <row r="17" spans="2:8" s="132" customFormat="1" ht="16.2" x14ac:dyDescent="0.3">
      <c r="B17" s="73" t="s">
        <v>1257</v>
      </c>
      <c r="C17" s="237" t="s">
        <v>2700</v>
      </c>
      <c r="D17" s="75" t="s">
        <v>2674</v>
      </c>
      <c r="E17" s="340"/>
      <c r="F17" s="238" t="s">
        <v>2701</v>
      </c>
      <c r="G17" s="341">
        <v>26.97</v>
      </c>
      <c r="H17" s="342">
        <v>20.227499999999999</v>
      </c>
    </row>
    <row r="18" spans="2:8" s="132" customFormat="1" ht="16.2" x14ac:dyDescent="0.3">
      <c r="B18" s="73" t="s">
        <v>1257</v>
      </c>
      <c r="C18" s="237" t="s">
        <v>2702</v>
      </c>
      <c r="D18" s="75" t="s">
        <v>2674</v>
      </c>
      <c r="E18" s="340"/>
      <c r="F18" s="238" t="s">
        <v>2703</v>
      </c>
      <c r="G18" s="341">
        <v>53.94</v>
      </c>
      <c r="H18" s="342">
        <v>40.454999999999998</v>
      </c>
    </row>
    <row r="19" spans="2:8" s="132" customFormat="1" ht="16.2" x14ac:dyDescent="0.3">
      <c r="B19" s="73" t="s">
        <v>1257</v>
      </c>
      <c r="C19" s="237" t="s">
        <v>2704</v>
      </c>
      <c r="D19" s="75" t="s">
        <v>2674</v>
      </c>
      <c r="E19" s="340"/>
      <c r="F19" s="238" t="s">
        <v>2705</v>
      </c>
      <c r="G19" s="341">
        <v>80.91</v>
      </c>
      <c r="H19" s="342">
        <v>60.682499999999997</v>
      </c>
    </row>
    <row r="20" spans="2:8" s="132" customFormat="1" ht="16.2" x14ac:dyDescent="0.3">
      <c r="B20" s="73" t="s">
        <v>1257</v>
      </c>
      <c r="C20" s="237" t="s">
        <v>2706</v>
      </c>
      <c r="D20" s="75" t="s">
        <v>2674</v>
      </c>
      <c r="E20" s="340"/>
      <c r="F20" s="238" t="s">
        <v>2707</v>
      </c>
      <c r="G20" s="341">
        <v>134.85</v>
      </c>
      <c r="H20" s="342">
        <v>101.13749999999999</v>
      </c>
    </row>
    <row r="21" spans="2:8" s="132" customFormat="1" ht="16.2" x14ac:dyDescent="0.3">
      <c r="B21" s="66" t="s">
        <v>1257</v>
      </c>
      <c r="C21" s="334" t="s">
        <v>2708</v>
      </c>
      <c r="D21" s="68" t="s">
        <v>2674</v>
      </c>
      <c r="E21" s="335"/>
      <c r="F21" s="336" t="s">
        <v>2709</v>
      </c>
      <c r="G21" s="337">
        <v>8.99</v>
      </c>
      <c r="H21" s="338">
        <v>6.7424999999999997</v>
      </c>
    </row>
    <row r="22" spans="2:8" s="132" customFormat="1" ht="16.2" x14ac:dyDescent="0.3">
      <c r="B22" s="66" t="s">
        <v>1257</v>
      </c>
      <c r="C22" s="334" t="s">
        <v>2710</v>
      </c>
      <c r="D22" s="68" t="s">
        <v>2674</v>
      </c>
      <c r="E22" s="335"/>
      <c r="F22" s="336" t="s">
        <v>2711</v>
      </c>
      <c r="G22" s="337">
        <v>11.99</v>
      </c>
      <c r="H22" s="338">
        <v>8.9924999999999997</v>
      </c>
    </row>
    <row r="23" spans="2:8" s="132" customFormat="1" ht="16.2" x14ac:dyDescent="0.3">
      <c r="B23" s="66" t="s">
        <v>1257</v>
      </c>
      <c r="C23" s="334" t="s">
        <v>2712</v>
      </c>
      <c r="D23" s="68" t="s">
        <v>2674</v>
      </c>
      <c r="E23" s="335"/>
      <c r="F23" s="336" t="s">
        <v>2713</v>
      </c>
      <c r="G23" s="337">
        <v>14.99</v>
      </c>
      <c r="H23" s="338">
        <v>11.2425</v>
      </c>
    </row>
    <row r="24" spans="2:8" s="132" customFormat="1" ht="16.2" x14ac:dyDescent="0.3">
      <c r="B24" s="66" t="s">
        <v>1257</v>
      </c>
      <c r="C24" s="334" t="s">
        <v>2714</v>
      </c>
      <c r="D24" s="68" t="s">
        <v>2674</v>
      </c>
      <c r="E24" s="335"/>
      <c r="F24" s="336" t="s">
        <v>2715</v>
      </c>
      <c r="G24" s="337">
        <v>18.737500000000001</v>
      </c>
      <c r="H24" s="338">
        <v>14.053125000000001</v>
      </c>
    </row>
    <row r="25" spans="2:8" s="128" customFormat="1" ht="16.2" x14ac:dyDescent="0.3">
      <c r="B25" s="66" t="s">
        <v>1257</v>
      </c>
      <c r="C25" s="334" t="s">
        <v>2716</v>
      </c>
      <c r="D25" s="68" t="s">
        <v>2674</v>
      </c>
      <c r="E25" s="335"/>
      <c r="F25" s="336" t="s">
        <v>2717</v>
      </c>
      <c r="G25" s="337">
        <v>22.484999999999999</v>
      </c>
      <c r="H25" s="338">
        <v>16.86375</v>
      </c>
    </row>
    <row r="26" spans="2:8" ht="16.2" x14ac:dyDescent="0.3">
      <c r="B26" s="66" t="s">
        <v>1257</v>
      </c>
      <c r="C26" s="334" t="s">
        <v>2718</v>
      </c>
      <c r="D26" s="68" t="s">
        <v>2674</v>
      </c>
      <c r="E26" s="335"/>
      <c r="F26" s="336" t="s">
        <v>2719</v>
      </c>
      <c r="G26" s="337">
        <v>28.106250000000003</v>
      </c>
      <c r="H26" s="338">
        <v>21.079687500000002</v>
      </c>
    </row>
    <row r="27" spans="2:8" ht="16.2" x14ac:dyDescent="0.3">
      <c r="B27" s="66" t="s">
        <v>1257</v>
      </c>
      <c r="C27" s="334" t="s">
        <v>2720</v>
      </c>
      <c r="D27" s="68" t="s">
        <v>2674</v>
      </c>
      <c r="E27" s="335"/>
      <c r="F27" s="336" t="s">
        <v>2721</v>
      </c>
      <c r="G27" s="337">
        <v>44.97</v>
      </c>
      <c r="H27" s="338">
        <v>33.727499999999999</v>
      </c>
    </row>
    <row r="28" spans="2:8" ht="16.2" x14ac:dyDescent="0.3">
      <c r="B28" s="66" t="s">
        <v>1257</v>
      </c>
      <c r="C28" s="334" t="s">
        <v>2722</v>
      </c>
      <c r="D28" s="68" t="s">
        <v>2674</v>
      </c>
      <c r="E28" s="335"/>
      <c r="F28" s="336" t="s">
        <v>2723</v>
      </c>
      <c r="G28" s="337">
        <v>89.94</v>
      </c>
      <c r="H28" s="338">
        <v>67.454999999999998</v>
      </c>
    </row>
    <row r="29" spans="2:8" ht="16.2" x14ac:dyDescent="0.3">
      <c r="B29" s="66" t="s">
        <v>1257</v>
      </c>
      <c r="C29" s="334" t="s">
        <v>2724</v>
      </c>
      <c r="D29" s="68" t="s">
        <v>2674</v>
      </c>
      <c r="E29" s="335"/>
      <c r="F29" s="336" t="s">
        <v>2725</v>
      </c>
      <c r="G29" s="337">
        <v>134.91</v>
      </c>
      <c r="H29" s="338">
        <v>101.1825</v>
      </c>
    </row>
    <row r="30" spans="2:8" ht="16.2" x14ac:dyDescent="0.3">
      <c r="B30" s="66" t="s">
        <v>1257</v>
      </c>
      <c r="C30" s="334" t="s">
        <v>2726</v>
      </c>
      <c r="D30" s="68" t="s">
        <v>2674</v>
      </c>
      <c r="E30" s="335"/>
      <c r="F30" s="336" t="s">
        <v>2727</v>
      </c>
      <c r="G30" s="337">
        <v>224.85</v>
      </c>
      <c r="H30" s="338">
        <v>168.63749999999999</v>
      </c>
    </row>
    <row r="31" spans="2:8" s="128" customFormat="1" ht="16.2" x14ac:dyDescent="0.3">
      <c r="B31" s="66" t="s">
        <v>1257</v>
      </c>
      <c r="C31" s="334" t="s">
        <v>2728</v>
      </c>
      <c r="D31" s="68" t="s">
        <v>2674</v>
      </c>
      <c r="E31" s="335"/>
      <c r="F31" s="336" t="s">
        <v>2729</v>
      </c>
      <c r="G31" s="337">
        <v>12.99</v>
      </c>
      <c r="H31" s="338">
        <v>9.7424999999999997</v>
      </c>
    </row>
    <row r="32" spans="2:8" ht="16.2" x14ac:dyDescent="0.3">
      <c r="B32" s="66" t="s">
        <v>1257</v>
      </c>
      <c r="C32" s="334" t="s">
        <v>2730</v>
      </c>
      <c r="D32" s="68" t="s">
        <v>2674</v>
      </c>
      <c r="E32" s="335"/>
      <c r="F32" s="336" t="s">
        <v>2731</v>
      </c>
      <c r="G32" s="337">
        <v>16.989999999999998</v>
      </c>
      <c r="H32" s="338">
        <v>12.7425</v>
      </c>
    </row>
    <row r="33" spans="2:8" ht="16.2" x14ac:dyDescent="0.3">
      <c r="B33" s="66" t="s">
        <v>1257</v>
      </c>
      <c r="C33" s="334" t="s">
        <v>2732</v>
      </c>
      <c r="D33" s="68" t="s">
        <v>2674</v>
      </c>
      <c r="E33" s="335"/>
      <c r="F33" s="336" t="s">
        <v>2733</v>
      </c>
      <c r="G33" s="337">
        <v>20.99</v>
      </c>
      <c r="H33" s="338">
        <v>15.7425</v>
      </c>
    </row>
    <row r="34" spans="2:8" ht="16.2" x14ac:dyDescent="0.3">
      <c r="B34" s="66" t="s">
        <v>1257</v>
      </c>
      <c r="C34" s="334" t="s">
        <v>2734</v>
      </c>
      <c r="D34" s="68" t="s">
        <v>2674</v>
      </c>
      <c r="E34" s="335"/>
      <c r="F34" s="336" t="s">
        <v>2735</v>
      </c>
      <c r="G34" s="337">
        <v>26.237499999999997</v>
      </c>
      <c r="H34" s="338">
        <v>19.678124999999998</v>
      </c>
    </row>
    <row r="35" spans="2:8" ht="16.2" x14ac:dyDescent="0.3">
      <c r="B35" s="66" t="s">
        <v>1257</v>
      </c>
      <c r="C35" s="334" t="s">
        <v>2736</v>
      </c>
      <c r="D35" s="68" t="s">
        <v>2674</v>
      </c>
      <c r="E35" s="335"/>
      <c r="F35" s="336" t="s">
        <v>2737</v>
      </c>
      <c r="G35" s="337">
        <v>31.484999999999999</v>
      </c>
      <c r="H35" s="338">
        <v>23.61375</v>
      </c>
    </row>
    <row r="36" spans="2:8" ht="16.2" x14ac:dyDescent="0.3">
      <c r="B36" s="66" t="s">
        <v>1257</v>
      </c>
      <c r="C36" s="334" t="s">
        <v>2738</v>
      </c>
      <c r="D36" s="68" t="s">
        <v>2674</v>
      </c>
      <c r="E36" s="335"/>
      <c r="F36" s="336" t="s">
        <v>2739</v>
      </c>
      <c r="G36" s="337">
        <v>39.356249999999996</v>
      </c>
      <c r="H36" s="338">
        <v>29.517187499999999</v>
      </c>
    </row>
    <row r="37" spans="2:8" ht="16.2" x14ac:dyDescent="0.3">
      <c r="B37" s="66" t="s">
        <v>1257</v>
      </c>
      <c r="C37" s="334" t="s">
        <v>2740</v>
      </c>
      <c r="D37" s="68" t="s">
        <v>2674</v>
      </c>
      <c r="E37" s="335"/>
      <c r="F37" s="336" t="s">
        <v>2741</v>
      </c>
      <c r="G37" s="337">
        <v>62.97</v>
      </c>
      <c r="H37" s="338">
        <v>47.227499999999999</v>
      </c>
    </row>
    <row r="38" spans="2:8" ht="16.2" x14ac:dyDescent="0.3">
      <c r="B38" s="66" t="s">
        <v>1257</v>
      </c>
      <c r="C38" s="334" t="s">
        <v>2742</v>
      </c>
      <c r="D38" s="68" t="s">
        <v>2674</v>
      </c>
      <c r="E38" s="335"/>
      <c r="F38" s="336" t="s">
        <v>2743</v>
      </c>
      <c r="G38" s="337">
        <v>125.94</v>
      </c>
      <c r="H38" s="338">
        <v>94.454999999999998</v>
      </c>
    </row>
    <row r="39" spans="2:8" ht="16.2" x14ac:dyDescent="0.3">
      <c r="B39" s="66" t="s">
        <v>1257</v>
      </c>
      <c r="C39" s="334" t="s">
        <v>2744</v>
      </c>
      <c r="D39" s="68" t="s">
        <v>2674</v>
      </c>
      <c r="E39" s="335"/>
      <c r="F39" s="336" t="s">
        <v>2745</v>
      </c>
      <c r="G39" s="337">
        <v>188.91</v>
      </c>
      <c r="H39" s="338">
        <v>141.6825</v>
      </c>
    </row>
    <row r="40" spans="2:8" ht="16.2" x14ac:dyDescent="0.3">
      <c r="B40" s="66" t="s">
        <v>1257</v>
      </c>
      <c r="C40" s="334" t="s">
        <v>2746</v>
      </c>
      <c r="D40" s="68" t="s">
        <v>2674</v>
      </c>
      <c r="E40" s="335"/>
      <c r="F40" s="336" t="s">
        <v>2747</v>
      </c>
      <c r="G40" s="337">
        <v>314.85000000000002</v>
      </c>
      <c r="H40" s="338">
        <v>236.13750000000002</v>
      </c>
    </row>
    <row r="41" spans="2:8" ht="16.2" x14ac:dyDescent="0.3">
      <c r="B41" s="66" t="s">
        <v>1257</v>
      </c>
      <c r="C41" s="334" t="s">
        <v>2748</v>
      </c>
      <c r="D41" s="68" t="s">
        <v>2674</v>
      </c>
      <c r="E41" s="335"/>
      <c r="F41" s="336" t="s">
        <v>2749</v>
      </c>
      <c r="G41" s="337">
        <v>14.99</v>
      </c>
      <c r="H41" s="338">
        <v>11.2425</v>
      </c>
    </row>
    <row r="42" spans="2:8" ht="16.2" x14ac:dyDescent="0.3">
      <c r="B42" s="66" t="s">
        <v>1257</v>
      </c>
      <c r="C42" s="334" t="s">
        <v>2750</v>
      </c>
      <c r="D42" s="68" t="s">
        <v>2674</v>
      </c>
      <c r="E42" s="335"/>
      <c r="F42" s="336" t="s">
        <v>2751</v>
      </c>
      <c r="G42" s="337">
        <v>18.989999999999998</v>
      </c>
      <c r="H42" s="338">
        <v>14.2425</v>
      </c>
    </row>
    <row r="43" spans="2:8" ht="16.2" x14ac:dyDescent="0.3">
      <c r="B43" s="66" t="s">
        <v>1257</v>
      </c>
      <c r="C43" s="334" t="s">
        <v>2752</v>
      </c>
      <c r="D43" s="68" t="s">
        <v>2674</v>
      </c>
      <c r="E43" s="335"/>
      <c r="F43" s="336" t="s">
        <v>2753</v>
      </c>
      <c r="G43" s="337">
        <v>22.99</v>
      </c>
      <c r="H43" s="338">
        <v>17.2425</v>
      </c>
    </row>
    <row r="44" spans="2:8" ht="16.2" x14ac:dyDescent="0.3">
      <c r="B44" s="66" t="s">
        <v>1257</v>
      </c>
      <c r="C44" s="334" t="s">
        <v>2754</v>
      </c>
      <c r="D44" s="68" t="s">
        <v>2674</v>
      </c>
      <c r="E44" s="335"/>
      <c r="F44" s="336" t="s">
        <v>2755</v>
      </c>
      <c r="G44" s="337">
        <v>28.737499999999997</v>
      </c>
      <c r="H44" s="338">
        <v>21.553124999999998</v>
      </c>
    </row>
    <row r="45" spans="2:8" ht="16.2" x14ac:dyDescent="0.3">
      <c r="B45" s="66" t="s">
        <v>1257</v>
      </c>
      <c r="C45" s="334" t="s">
        <v>2756</v>
      </c>
      <c r="D45" s="68" t="s">
        <v>2674</v>
      </c>
      <c r="E45" s="335"/>
      <c r="F45" s="336" t="s">
        <v>2757</v>
      </c>
      <c r="G45" s="337">
        <v>34.484999999999999</v>
      </c>
      <c r="H45" s="338">
        <v>25.86375</v>
      </c>
    </row>
    <row r="46" spans="2:8" ht="16.2" x14ac:dyDescent="0.3">
      <c r="B46" s="66" t="s">
        <v>1257</v>
      </c>
      <c r="C46" s="334" t="s">
        <v>2758</v>
      </c>
      <c r="D46" s="68" t="s">
        <v>2674</v>
      </c>
      <c r="E46" s="335"/>
      <c r="F46" s="336" t="s">
        <v>2759</v>
      </c>
      <c r="G46" s="337">
        <v>43.106249999999996</v>
      </c>
      <c r="H46" s="338">
        <v>32.329687499999999</v>
      </c>
    </row>
    <row r="47" spans="2:8" ht="16.2" x14ac:dyDescent="0.3">
      <c r="B47" s="66" t="s">
        <v>1257</v>
      </c>
      <c r="C47" s="334" t="s">
        <v>2760</v>
      </c>
      <c r="D47" s="68" t="s">
        <v>2674</v>
      </c>
      <c r="E47" s="335"/>
      <c r="F47" s="336" t="s">
        <v>2761</v>
      </c>
      <c r="G47" s="337">
        <v>68.97</v>
      </c>
      <c r="H47" s="338">
        <v>51.727499999999999</v>
      </c>
    </row>
    <row r="48" spans="2:8" ht="16.2" x14ac:dyDescent="0.3">
      <c r="B48" s="66" t="s">
        <v>1257</v>
      </c>
      <c r="C48" s="334" t="s">
        <v>2762</v>
      </c>
      <c r="D48" s="68" t="s">
        <v>2674</v>
      </c>
      <c r="E48" s="335"/>
      <c r="F48" s="336" t="s">
        <v>2763</v>
      </c>
      <c r="G48" s="337">
        <v>137.94</v>
      </c>
      <c r="H48" s="338">
        <v>103.455</v>
      </c>
    </row>
    <row r="49" spans="2:8" ht="16.2" x14ac:dyDescent="0.3">
      <c r="B49" s="66" t="s">
        <v>1257</v>
      </c>
      <c r="C49" s="334" t="s">
        <v>2764</v>
      </c>
      <c r="D49" s="68" t="s">
        <v>2674</v>
      </c>
      <c r="E49" s="335"/>
      <c r="F49" s="336" t="s">
        <v>2765</v>
      </c>
      <c r="G49" s="337">
        <v>206.91</v>
      </c>
      <c r="H49" s="338">
        <v>155.1825</v>
      </c>
    </row>
    <row r="50" spans="2:8" ht="16.2" x14ac:dyDescent="0.3">
      <c r="B50" s="66" t="s">
        <v>1257</v>
      </c>
      <c r="C50" s="334" t="s">
        <v>2766</v>
      </c>
      <c r="D50" s="68" t="s">
        <v>2674</v>
      </c>
      <c r="E50" s="335"/>
      <c r="F50" s="336" t="s">
        <v>2767</v>
      </c>
      <c r="G50" s="337">
        <v>344.85</v>
      </c>
      <c r="H50" s="338">
        <v>258.63750000000005</v>
      </c>
    </row>
    <row r="51" spans="2:8" ht="16.2" x14ac:dyDescent="0.3">
      <c r="B51" s="66" t="s">
        <v>1257</v>
      </c>
      <c r="C51" s="334" t="s">
        <v>2768</v>
      </c>
      <c r="D51" s="68" t="s">
        <v>2674</v>
      </c>
      <c r="E51" s="335"/>
      <c r="F51" s="336" t="s">
        <v>2769</v>
      </c>
      <c r="G51" s="337">
        <v>16.989999999999998</v>
      </c>
      <c r="H51" s="338">
        <v>12.7425</v>
      </c>
    </row>
    <row r="52" spans="2:8" ht="16.2" x14ac:dyDescent="0.3">
      <c r="B52" s="66" t="s">
        <v>1257</v>
      </c>
      <c r="C52" s="334" t="s">
        <v>2770</v>
      </c>
      <c r="D52" s="68" t="s">
        <v>2674</v>
      </c>
      <c r="E52" s="335"/>
      <c r="F52" s="336" t="s">
        <v>2771</v>
      </c>
      <c r="G52" s="337">
        <v>20.99</v>
      </c>
      <c r="H52" s="338">
        <v>15.7425</v>
      </c>
    </row>
    <row r="53" spans="2:8" ht="16.2" x14ac:dyDescent="0.3">
      <c r="B53" s="66" t="s">
        <v>1257</v>
      </c>
      <c r="C53" s="334" t="s">
        <v>2772</v>
      </c>
      <c r="D53" s="68" t="s">
        <v>2674</v>
      </c>
      <c r="E53" s="335"/>
      <c r="F53" s="336" t="s">
        <v>2773</v>
      </c>
      <c r="G53" s="337">
        <v>24.99</v>
      </c>
      <c r="H53" s="338">
        <v>18.7425</v>
      </c>
    </row>
    <row r="54" spans="2:8" ht="16.2" x14ac:dyDescent="0.3">
      <c r="B54" s="66" t="s">
        <v>1257</v>
      </c>
      <c r="C54" s="334" t="s">
        <v>2774</v>
      </c>
      <c r="D54" s="68" t="s">
        <v>2674</v>
      </c>
      <c r="E54" s="335"/>
      <c r="F54" s="336" t="s">
        <v>2775</v>
      </c>
      <c r="G54" s="337">
        <v>31.237499999999997</v>
      </c>
      <c r="H54" s="338">
        <v>23.428124999999998</v>
      </c>
    </row>
    <row r="55" spans="2:8" ht="16.2" x14ac:dyDescent="0.3">
      <c r="B55" s="66" t="s">
        <v>1257</v>
      </c>
      <c r="C55" s="334" t="s">
        <v>2776</v>
      </c>
      <c r="D55" s="68" t="s">
        <v>2674</v>
      </c>
      <c r="E55" s="335"/>
      <c r="F55" s="336" t="s">
        <v>2777</v>
      </c>
      <c r="G55" s="337">
        <v>37.484999999999999</v>
      </c>
      <c r="H55" s="338">
        <v>28.11375</v>
      </c>
    </row>
    <row r="56" spans="2:8" ht="16.2" x14ac:dyDescent="0.3">
      <c r="B56" s="66" t="s">
        <v>1257</v>
      </c>
      <c r="C56" s="334" t="s">
        <v>2778</v>
      </c>
      <c r="D56" s="68" t="s">
        <v>2674</v>
      </c>
      <c r="E56" s="335"/>
      <c r="F56" s="336" t="s">
        <v>2779</v>
      </c>
      <c r="G56" s="337">
        <v>46.856249999999996</v>
      </c>
      <c r="H56" s="338">
        <v>35.142187499999999</v>
      </c>
    </row>
    <row r="57" spans="2:8" ht="16.2" x14ac:dyDescent="0.3">
      <c r="B57" s="66" t="s">
        <v>1257</v>
      </c>
      <c r="C57" s="334" t="s">
        <v>2780</v>
      </c>
      <c r="D57" s="68" t="s">
        <v>2674</v>
      </c>
      <c r="E57" s="335"/>
      <c r="F57" s="336" t="s">
        <v>2781</v>
      </c>
      <c r="G57" s="337">
        <v>74.97</v>
      </c>
      <c r="H57" s="338">
        <v>56.227499999999999</v>
      </c>
    </row>
    <row r="58" spans="2:8" ht="16.2" x14ac:dyDescent="0.3">
      <c r="B58" s="66" t="s">
        <v>1257</v>
      </c>
      <c r="C58" s="334" t="s">
        <v>2782</v>
      </c>
      <c r="D58" s="68" t="s">
        <v>2674</v>
      </c>
      <c r="E58" s="335"/>
      <c r="F58" s="336" t="s">
        <v>2783</v>
      </c>
      <c r="G58" s="337">
        <v>149.94</v>
      </c>
      <c r="H58" s="338">
        <v>112.455</v>
      </c>
    </row>
    <row r="59" spans="2:8" ht="16.2" x14ac:dyDescent="0.3">
      <c r="B59" s="66" t="s">
        <v>1257</v>
      </c>
      <c r="C59" s="334" t="s">
        <v>2784</v>
      </c>
      <c r="D59" s="68" t="s">
        <v>2674</v>
      </c>
      <c r="E59" s="335"/>
      <c r="F59" s="336" t="s">
        <v>2785</v>
      </c>
      <c r="G59" s="337">
        <v>224.91</v>
      </c>
      <c r="H59" s="338">
        <v>168.6825</v>
      </c>
    </row>
    <row r="60" spans="2:8" ht="16.2" x14ac:dyDescent="0.3">
      <c r="B60" s="66" t="s">
        <v>1257</v>
      </c>
      <c r="C60" s="334" t="s">
        <v>2786</v>
      </c>
      <c r="D60" s="68" t="s">
        <v>2674</v>
      </c>
      <c r="E60" s="335"/>
      <c r="F60" s="336" t="s">
        <v>2787</v>
      </c>
      <c r="G60" s="337">
        <v>374.85</v>
      </c>
      <c r="H60" s="338">
        <v>281.13750000000005</v>
      </c>
    </row>
    <row r="61" spans="2:8" ht="16.2" x14ac:dyDescent="0.3">
      <c r="B61" s="66" t="s">
        <v>1257</v>
      </c>
      <c r="C61" s="334" t="s">
        <v>2788</v>
      </c>
      <c r="D61" s="68" t="s">
        <v>2674</v>
      </c>
      <c r="E61" s="335"/>
      <c r="F61" s="336" t="s">
        <v>2789</v>
      </c>
      <c r="G61" s="337">
        <v>18.989999999999998</v>
      </c>
      <c r="H61" s="338">
        <v>14.2425</v>
      </c>
    </row>
    <row r="62" spans="2:8" ht="16.2" x14ac:dyDescent="0.3">
      <c r="B62" s="66" t="s">
        <v>1257</v>
      </c>
      <c r="C62" s="334" t="s">
        <v>2790</v>
      </c>
      <c r="D62" s="68" t="s">
        <v>2674</v>
      </c>
      <c r="E62" s="335"/>
      <c r="F62" s="336" t="s">
        <v>2791</v>
      </c>
      <c r="G62" s="337">
        <v>23.99</v>
      </c>
      <c r="H62" s="338">
        <v>17.9925</v>
      </c>
    </row>
    <row r="63" spans="2:8" ht="16.2" x14ac:dyDescent="0.3">
      <c r="B63" s="66" t="s">
        <v>1257</v>
      </c>
      <c r="C63" s="334" t="s">
        <v>2792</v>
      </c>
      <c r="D63" s="68" t="s">
        <v>2674</v>
      </c>
      <c r="E63" s="335"/>
      <c r="F63" s="336" t="s">
        <v>2793</v>
      </c>
      <c r="G63" s="337">
        <v>28.99</v>
      </c>
      <c r="H63" s="338">
        <v>21.7425</v>
      </c>
    </row>
    <row r="64" spans="2:8" ht="16.2" x14ac:dyDescent="0.3">
      <c r="B64" s="66" t="s">
        <v>1257</v>
      </c>
      <c r="C64" s="334" t="s">
        <v>2794</v>
      </c>
      <c r="D64" s="68" t="s">
        <v>2674</v>
      </c>
      <c r="E64" s="335"/>
      <c r="F64" s="336" t="s">
        <v>2795</v>
      </c>
      <c r="G64" s="337">
        <v>36.237499999999997</v>
      </c>
      <c r="H64" s="338">
        <v>27.178124999999998</v>
      </c>
    </row>
    <row r="65" spans="2:8" ht="16.2" x14ac:dyDescent="0.3">
      <c r="B65" s="66" t="s">
        <v>1257</v>
      </c>
      <c r="C65" s="334" t="s">
        <v>2796</v>
      </c>
      <c r="D65" s="68" t="s">
        <v>2674</v>
      </c>
      <c r="E65" s="335"/>
      <c r="F65" s="336" t="s">
        <v>2797</v>
      </c>
      <c r="G65" s="337">
        <v>43.484999999999999</v>
      </c>
      <c r="H65" s="338">
        <v>32.613749999999996</v>
      </c>
    </row>
    <row r="66" spans="2:8" ht="16.2" x14ac:dyDescent="0.3">
      <c r="B66" s="66" t="s">
        <v>1257</v>
      </c>
      <c r="C66" s="334" t="s">
        <v>2798</v>
      </c>
      <c r="D66" s="68" t="s">
        <v>2674</v>
      </c>
      <c r="E66" s="335"/>
      <c r="F66" s="336" t="s">
        <v>2799</v>
      </c>
      <c r="G66" s="337">
        <v>54.356249999999996</v>
      </c>
      <c r="H66" s="338">
        <v>40.767187499999999</v>
      </c>
    </row>
    <row r="67" spans="2:8" ht="16.2" x14ac:dyDescent="0.3">
      <c r="B67" s="66" t="s">
        <v>1257</v>
      </c>
      <c r="C67" s="334" t="s">
        <v>2800</v>
      </c>
      <c r="D67" s="68" t="s">
        <v>2674</v>
      </c>
      <c r="E67" s="335"/>
      <c r="F67" s="336" t="s">
        <v>2801</v>
      </c>
      <c r="G67" s="337">
        <v>86.97</v>
      </c>
      <c r="H67" s="338">
        <v>65.227499999999992</v>
      </c>
    </row>
    <row r="68" spans="2:8" ht="16.2" x14ac:dyDescent="0.3">
      <c r="B68" s="66" t="s">
        <v>1257</v>
      </c>
      <c r="C68" s="334" t="s">
        <v>2802</v>
      </c>
      <c r="D68" s="68" t="s">
        <v>2674</v>
      </c>
      <c r="E68" s="335"/>
      <c r="F68" s="336" t="s">
        <v>2803</v>
      </c>
      <c r="G68" s="337">
        <v>173.94</v>
      </c>
      <c r="H68" s="338">
        <v>130.45499999999998</v>
      </c>
    </row>
    <row r="69" spans="2:8" ht="16.2" x14ac:dyDescent="0.3">
      <c r="B69" s="66" t="s">
        <v>1257</v>
      </c>
      <c r="C69" s="334" t="s">
        <v>2804</v>
      </c>
      <c r="D69" s="68" t="s">
        <v>2674</v>
      </c>
      <c r="E69" s="335"/>
      <c r="F69" s="336" t="s">
        <v>2805</v>
      </c>
      <c r="G69" s="337">
        <v>260.90999999999997</v>
      </c>
      <c r="H69" s="338">
        <v>195.68249999999998</v>
      </c>
    </row>
    <row r="70" spans="2:8" ht="16.2" x14ac:dyDescent="0.3">
      <c r="B70" s="66" t="s">
        <v>1257</v>
      </c>
      <c r="C70" s="334" t="s">
        <v>2806</v>
      </c>
      <c r="D70" s="68" t="s">
        <v>2674</v>
      </c>
      <c r="E70" s="335"/>
      <c r="F70" s="336" t="s">
        <v>2807</v>
      </c>
      <c r="G70" s="337">
        <v>434.85</v>
      </c>
      <c r="H70" s="338">
        <v>326.13750000000005</v>
      </c>
    </row>
    <row r="71" spans="2:8" ht="16.2" x14ac:dyDescent="0.3">
      <c r="B71" s="66" t="s">
        <v>1257</v>
      </c>
      <c r="C71" s="334" t="s">
        <v>2808</v>
      </c>
      <c r="D71" s="68" t="s">
        <v>2674</v>
      </c>
      <c r="E71" s="335"/>
      <c r="F71" s="336" t="s">
        <v>2809</v>
      </c>
      <c r="G71" s="337">
        <v>39.99</v>
      </c>
      <c r="H71" s="338">
        <v>29.9925</v>
      </c>
    </row>
    <row r="72" spans="2:8" ht="16.2" x14ac:dyDescent="0.3">
      <c r="B72" s="66" t="s">
        <v>1257</v>
      </c>
      <c r="C72" s="334" t="s">
        <v>2810</v>
      </c>
      <c r="D72" s="68" t="s">
        <v>2674</v>
      </c>
      <c r="E72" s="335"/>
      <c r="F72" s="336" t="s">
        <v>2811</v>
      </c>
      <c r="G72" s="337">
        <v>45.99</v>
      </c>
      <c r="H72" s="338">
        <v>34.4925</v>
      </c>
    </row>
    <row r="73" spans="2:8" ht="16.2" x14ac:dyDescent="0.3">
      <c r="B73" s="66" t="s">
        <v>1257</v>
      </c>
      <c r="C73" s="334" t="s">
        <v>2812</v>
      </c>
      <c r="D73" s="68" t="s">
        <v>2674</v>
      </c>
      <c r="E73" s="335"/>
      <c r="F73" s="336" t="s">
        <v>2813</v>
      </c>
      <c r="G73" s="337">
        <v>51.99</v>
      </c>
      <c r="H73" s="338">
        <v>38.9925</v>
      </c>
    </row>
    <row r="74" spans="2:8" ht="16.2" x14ac:dyDescent="0.3">
      <c r="B74" s="66" t="s">
        <v>1257</v>
      </c>
      <c r="C74" s="334" t="s">
        <v>2814</v>
      </c>
      <c r="D74" s="68" t="s">
        <v>2674</v>
      </c>
      <c r="E74" s="335"/>
      <c r="F74" s="336" t="s">
        <v>2815</v>
      </c>
      <c r="G74" s="337">
        <v>64.987499999999997</v>
      </c>
      <c r="H74" s="338">
        <v>48.740624999999994</v>
      </c>
    </row>
    <row r="75" spans="2:8" ht="16.2" x14ac:dyDescent="0.3">
      <c r="B75" s="66" t="s">
        <v>1257</v>
      </c>
      <c r="C75" s="334" t="s">
        <v>2816</v>
      </c>
      <c r="D75" s="68" t="s">
        <v>2674</v>
      </c>
      <c r="E75" s="335"/>
      <c r="F75" s="336" t="s">
        <v>2817</v>
      </c>
      <c r="G75" s="337">
        <v>77.984999999999999</v>
      </c>
      <c r="H75" s="338">
        <v>58.488749999999996</v>
      </c>
    </row>
    <row r="76" spans="2:8" ht="16.2" x14ac:dyDescent="0.3">
      <c r="B76" s="66" t="s">
        <v>1257</v>
      </c>
      <c r="C76" s="334" t="s">
        <v>2818</v>
      </c>
      <c r="D76" s="68" t="s">
        <v>2674</v>
      </c>
      <c r="E76" s="335"/>
      <c r="F76" s="336" t="s">
        <v>2819</v>
      </c>
      <c r="G76" s="337">
        <v>97.481249999999989</v>
      </c>
      <c r="H76" s="338">
        <v>73.110937499999991</v>
      </c>
    </row>
    <row r="77" spans="2:8" ht="16.2" x14ac:dyDescent="0.3">
      <c r="B77" s="66" t="s">
        <v>1257</v>
      </c>
      <c r="C77" s="334" t="s">
        <v>2820</v>
      </c>
      <c r="D77" s="68" t="s">
        <v>2674</v>
      </c>
      <c r="E77" s="335"/>
      <c r="F77" s="336" t="s">
        <v>2821</v>
      </c>
      <c r="G77" s="337">
        <v>155.97</v>
      </c>
      <c r="H77" s="338">
        <v>116.97749999999999</v>
      </c>
    </row>
    <row r="78" spans="2:8" ht="16.2" x14ac:dyDescent="0.3">
      <c r="B78" s="66" t="s">
        <v>1257</v>
      </c>
      <c r="C78" s="334" t="s">
        <v>2822</v>
      </c>
      <c r="D78" s="68" t="s">
        <v>2674</v>
      </c>
      <c r="E78" s="335"/>
      <c r="F78" s="336" t="s">
        <v>2823</v>
      </c>
      <c r="G78" s="337">
        <v>311.94</v>
      </c>
      <c r="H78" s="338">
        <v>233.95499999999998</v>
      </c>
    </row>
    <row r="79" spans="2:8" ht="16.2" x14ac:dyDescent="0.3">
      <c r="B79" s="66" t="s">
        <v>1257</v>
      </c>
      <c r="C79" s="334" t="s">
        <v>2824</v>
      </c>
      <c r="D79" s="68" t="s">
        <v>2674</v>
      </c>
      <c r="E79" s="335"/>
      <c r="F79" s="336" t="s">
        <v>2825</v>
      </c>
      <c r="G79" s="337">
        <v>467.90999999999997</v>
      </c>
      <c r="H79" s="338">
        <v>350.9325</v>
      </c>
    </row>
    <row r="80" spans="2:8" ht="16.2" x14ac:dyDescent="0.3">
      <c r="B80" s="66" t="s">
        <v>1257</v>
      </c>
      <c r="C80" s="334" t="s">
        <v>2826</v>
      </c>
      <c r="D80" s="68" t="s">
        <v>2674</v>
      </c>
      <c r="E80" s="335"/>
      <c r="F80" s="336" t="s">
        <v>2827</v>
      </c>
      <c r="G80" s="337">
        <v>779.85</v>
      </c>
      <c r="H80" s="338">
        <v>584.88750000000005</v>
      </c>
    </row>
    <row r="81" spans="2:8" ht="16.2" x14ac:dyDescent="0.3">
      <c r="B81" s="66" t="s">
        <v>1257</v>
      </c>
      <c r="C81" s="334" t="s">
        <v>2828</v>
      </c>
      <c r="D81" s="68" t="s">
        <v>2829</v>
      </c>
      <c r="E81" s="335"/>
      <c r="F81" s="336" t="s">
        <v>2830</v>
      </c>
      <c r="G81" s="337">
        <v>3</v>
      </c>
      <c r="H81" s="338">
        <v>2.25</v>
      </c>
    </row>
    <row r="82" spans="2:8" ht="16.2" x14ac:dyDescent="0.3">
      <c r="B82" s="66" t="s">
        <v>1257</v>
      </c>
      <c r="C82" s="334" t="s">
        <v>2831</v>
      </c>
      <c r="D82" s="68" t="s">
        <v>2829</v>
      </c>
      <c r="E82" s="335"/>
      <c r="F82" s="336" t="s">
        <v>2832</v>
      </c>
      <c r="G82" s="337">
        <v>4</v>
      </c>
      <c r="H82" s="338">
        <v>3</v>
      </c>
    </row>
    <row r="83" spans="2:8" ht="16.2" x14ac:dyDescent="0.3">
      <c r="B83" s="66" t="s">
        <v>1257</v>
      </c>
      <c r="C83" s="334" t="s">
        <v>2833</v>
      </c>
      <c r="D83" s="68" t="s">
        <v>2829</v>
      </c>
      <c r="E83" s="335"/>
      <c r="F83" s="336" t="s">
        <v>2834</v>
      </c>
      <c r="G83" s="337">
        <v>3</v>
      </c>
      <c r="H83" s="338">
        <v>2.25</v>
      </c>
    </row>
    <row r="84" spans="2:8" ht="16.2" x14ac:dyDescent="0.3">
      <c r="B84" s="66" t="s">
        <v>1257</v>
      </c>
      <c r="C84" s="334" t="s">
        <v>2835</v>
      </c>
      <c r="D84" s="68" t="s">
        <v>2829</v>
      </c>
      <c r="E84" s="335"/>
      <c r="F84" s="336" t="s">
        <v>2836</v>
      </c>
      <c r="G84" s="337">
        <v>3</v>
      </c>
      <c r="H84" s="338">
        <v>2.25</v>
      </c>
    </row>
    <row r="85" spans="2:8" ht="16.2" x14ac:dyDescent="0.3">
      <c r="B85" s="66" t="s">
        <v>1257</v>
      </c>
      <c r="C85" s="334" t="s">
        <v>2837</v>
      </c>
      <c r="D85" s="68" t="s">
        <v>2829</v>
      </c>
      <c r="E85" s="335"/>
      <c r="F85" s="336" t="s">
        <v>2838</v>
      </c>
      <c r="G85" s="337">
        <v>3</v>
      </c>
      <c r="H85" s="338">
        <v>2.25</v>
      </c>
    </row>
    <row r="86" spans="2:8" ht="16.2" x14ac:dyDescent="0.3">
      <c r="B86" s="66" t="s">
        <v>1257</v>
      </c>
      <c r="C86" s="334" t="s">
        <v>2839</v>
      </c>
      <c r="D86" s="68" t="s">
        <v>2840</v>
      </c>
      <c r="E86" s="335"/>
      <c r="F86" s="336" t="s">
        <v>2841</v>
      </c>
      <c r="G86" s="337">
        <v>12.99</v>
      </c>
      <c r="H86" s="338">
        <v>9.7424999999999997</v>
      </c>
    </row>
    <row r="87" spans="2:8" ht="16.2" x14ac:dyDescent="0.3">
      <c r="B87" s="66" t="s">
        <v>1257</v>
      </c>
      <c r="C87" s="334" t="s">
        <v>2842</v>
      </c>
      <c r="D87" s="68" t="s">
        <v>2840</v>
      </c>
      <c r="E87" s="335"/>
      <c r="F87" s="336" t="s">
        <v>2843</v>
      </c>
      <c r="G87" s="337">
        <v>129.9</v>
      </c>
      <c r="H87" s="338">
        <v>97.425000000000011</v>
      </c>
    </row>
  </sheetData>
  <autoFilter ref="B3:H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51"/>
  <sheetViews>
    <sheetView zoomScaleNormal="100" workbookViewId="0"/>
  </sheetViews>
  <sheetFormatPr defaultRowHeight="14.4" x14ac:dyDescent="0.3"/>
  <cols>
    <col min="1" max="1" width="3.5546875" style="343" customWidth="1"/>
    <col min="2" max="2" width="27.33203125" style="343" customWidth="1"/>
    <col min="3" max="3" width="27" style="343" customWidth="1"/>
    <col min="4" max="4" width="28.33203125" style="343" customWidth="1"/>
    <col min="5" max="5" width="30.109375" style="343" customWidth="1"/>
    <col min="6" max="6" width="99.109375" style="343" customWidth="1"/>
    <col min="7" max="7" width="16" style="343" customWidth="1"/>
    <col min="8" max="8" width="21.88671875" style="343" customWidth="1"/>
    <col min="9" max="256" width="9.109375" style="343"/>
    <col min="257" max="257" width="3.5546875" style="343" customWidth="1"/>
    <col min="258" max="258" width="27.33203125" style="343" customWidth="1"/>
    <col min="259" max="259" width="27" style="343" customWidth="1"/>
    <col min="260" max="260" width="28.33203125" style="343" customWidth="1"/>
    <col min="261" max="261" width="30.109375" style="343" customWidth="1"/>
    <col min="262" max="262" width="99.109375" style="343" customWidth="1"/>
    <col min="263" max="263" width="16" style="343" customWidth="1"/>
    <col min="264" max="264" width="21.88671875" style="343" customWidth="1"/>
    <col min="265" max="512" width="9.109375" style="343"/>
    <col min="513" max="513" width="3.5546875" style="343" customWidth="1"/>
    <col min="514" max="514" width="27.33203125" style="343" customWidth="1"/>
    <col min="515" max="515" width="27" style="343" customWidth="1"/>
    <col min="516" max="516" width="28.33203125" style="343" customWidth="1"/>
    <col min="517" max="517" width="30.109375" style="343" customWidth="1"/>
    <col min="518" max="518" width="99.109375" style="343" customWidth="1"/>
    <col min="519" max="519" width="16" style="343" customWidth="1"/>
    <col min="520" max="520" width="21.88671875" style="343" customWidth="1"/>
    <col min="521" max="768" width="9.109375" style="343"/>
    <col min="769" max="769" width="3.5546875" style="343" customWidth="1"/>
    <col min="770" max="770" width="27.33203125" style="343" customWidth="1"/>
    <col min="771" max="771" width="27" style="343" customWidth="1"/>
    <col min="772" max="772" width="28.33203125" style="343" customWidth="1"/>
    <col min="773" max="773" width="30.109375" style="343" customWidth="1"/>
    <col min="774" max="774" width="99.109375" style="343" customWidth="1"/>
    <col min="775" max="775" width="16" style="343" customWidth="1"/>
    <col min="776" max="776" width="21.88671875" style="343" customWidth="1"/>
    <col min="777" max="1024" width="9.109375" style="343"/>
    <col min="1025" max="1025" width="3.5546875" style="343" customWidth="1"/>
    <col min="1026" max="1026" width="27.33203125" style="343" customWidth="1"/>
    <col min="1027" max="1027" width="27" style="343" customWidth="1"/>
    <col min="1028" max="1028" width="28.33203125" style="343" customWidth="1"/>
    <col min="1029" max="1029" width="30.109375" style="343" customWidth="1"/>
    <col min="1030" max="1030" width="99.109375" style="343" customWidth="1"/>
    <col min="1031" max="1031" width="16" style="343" customWidth="1"/>
    <col min="1032" max="1032" width="21.88671875" style="343" customWidth="1"/>
    <col min="1033" max="1280" width="9.109375" style="343"/>
    <col min="1281" max="1281" width="3.5546875" style="343" customWidth="1"/>
    <col min="1282" max="1282" width="27.33203125" style="343" customWidth="1"/>
    <col min="1283" max="1283" width="27" style="343" customWidth="1"/>
    <col min="1284" max="1284" width="28.33203125" style="343" customWidth="1"/>
    <col min="1285" max="1285" width="30.109375" style="343" customWidth="1"/>
    <col min="1286" max="1286" width="99.109375" style="343" customWidth="1"/>
    <col min="1287" max="1287" width="16" style="343" customWidth="1"/>
    <col min="1288" max="1288" width="21.88671875" style="343" customWidth="1"/>
    <col min="1289" max="1536" width="9.109375" style="343"/>
    <col min="1537" max="1537" width="3.5546875" style="343" customWidth="1"/>
    <col min="1538" max="1538" width="27.33203125" style="343" customWidth="1"/>
    <col min="1539" max="1539" width="27" style="343" customWidth="1"/>
    <col min="1540" max="1540" width="28.33203125" style="343" customWidth="1"/>
    <col min="1541" max="1541" width="30.109375" style="343" customWidth="1"/>
    <col min="1542" max="1542" width="99.109375" style="343" customWidth="1"/>
    <col min="1543" max="1543" width="16" style="343" customWidth="1"/>
    <col min="1544" max="1544" width="21.88671875" style="343" customWidth="1"/>
    <col min="1545" max="1792" width="9.109375" style="343"/>
    <col min="1793" max="1793" width="3.5546875" style="343" customWidth="1"/>
    <col min="1794" max="1794" width="27.33203125" style="343" customWidth="1"/>
    <col min="1795" max="1795" width="27" style="343" customWidth="1"/>
    <col min="1796" max="1796" width="28.33203125" style="343" customWidth="1"/>
    <col min="1797" max="1797" width="30.109375" style="343" customWidth="1"/>
    <col min="1798" max="1798" width="99.109375" style="343" customWidth="1"/>
    <col min="1799" max="1799" width="16" style="343" customWidth="1"/>
    <col min="1800" max="1800" width="21.88671875" style="343" customWidth="1"/>
    <col min="1801" max="2048" width="9.109375" style="343"/>
    <col min="2049" max="2049" width="3.5546875" style="343" customWidth="1"/>
    <col min="2050" max="2050" width="27.33203125" style="343" customWidth="1"/>
    <col min="2051" max="2051" width="27" style="343" customWidth="1"/>
    <col min="2052" max="2052" width="28.33203125" style="343" customWidth="1"/>
    <col min="2053" max="2053" width="30.109375" style="343" customWidth="1"/>
    <col min="2054" max="2054" width="99.109375" style="343" customWidth="1"/>
    <col min="2055" max="2055" width="16" style="343" customWidth="1"/>
    <col min="2056" max="2056" width="21.88671875" style="343" customWidth="1"/>
    <col min="2057" max="2304" width="9.109375" style="343"/>
    <col min="2305" max="2305" width="3.5546875" style="343" customWidth="1"/>
    <col min="2306" max="2306" width="27.33203125" style="343" customWidth="1"/>
    <col min="2307" max="2307" width="27" style="343" customWidth="1"/>
    <col min="2308" max="2308" width="28.33203125" style="343" customWidth="1"/>
    <col min="2309" max="2309" width="30.109375" style="343" customWidth="1"/>
    <col min="2310" max="2310" width="99.109375" style="343" customWidth="1"/>
    <col min="2311" max="2311" width="16" style="343" customWidth="1"/>
    <col min="2312" max="2312" width="21.88671875" style="343" customWidth="1"/>
    <col min="2313" max="2560" width="9.109375" style="343"/>
    <col min="2561" max="2561" width="3.5546875" style="343" customWidth="1"/>
    <col min="2562" max="2562" width="27.33203125" style="343" customWidth="1"/>
    <col min="2563" max="2563" width="27" style="343" customWidth="1"/>
    <col min="2564" max="2564" width="28.33203125" style="343" customWidth="1"/>
    <col min="2565" max="2565" width="30.109375" style="343" customWidth="1"/>
    <col min="2566" max="2566" width="99.109375" style="343" customWidth="1"/>
    <col min="2567" max="2567" width="16" style="343" customWidth="1"/>
    <col min="2568" max="2568" width="21.88671875" style="343" customWidth="1"/>
    <col min="2569" max="2816" width="9.109375" style="343"/>
    <col min="2817" max="2817" width="3.5546875" style="343" customWidth="1"/>
    <col min="2818" max="2818" width="27.33203125" style="343" customWidth="1"/>
    <col min="2819" max="2819" width="27" style="343" customWidth="1"/>
    <col min="2820" max="2820" width="28.33203125" style="343" customWidth="1"/>
    <col min="2821" max="2821" width="30.109375" style="343" customWidth="1"/>
    <col min="2822" max="2822" width="99.109375" style="343" customWidth="1"/>
    <col min="2823" max="2823" width="16" style="343" customWidth="1"/>
    <col min="2824" max="2824" width="21.88671875" style="343" customWidth="1"/>
    <col min="2825" max="3072" width="9.109375" style="343"/>
    <col min="3073" max="3073" width="3.5546875" style="343" customWidth="1"/>
    <col min="3074" max="3074" width="27.33203125" style="343" customWidth="1"/>
    <col min="3075" max="3075" width="27" style="343" customWidth="1"/>
    <col min="3076" max="3076" width="28.33203125" style="343" customWidth="1"/>
    <col min="3077" max="3077" width="30.109375" style="343" customWidth="1"/>
    <col min="3078" max="3078" width="99.109375" style="343" customWidth="1"/>
    <col min="3079" max="3079" width="16" style="343" customWidth="1"/>
    <col min="3080" max="3080" width="21.88671875" style="343" customWidth="1"/>
    <col min="3081" max="3328" width="9.109375" style="343"/>
    <col min="3329" max="3329" width="3.5546875" style="343" customWidth="1"/>
    <col min="3330" max="3330" width="27.33203125" style="343" customWidth="1"/>
    <col min="3331" max="3331" width="27" style="343" customWidth="1"/>
    <col min="3332" max="3332" width="28.33203125" style="343" customWidth="1"/>
    <col min="3333" max="3333" width="30.109375" style="343" customWidth="1"/>
    <col min="3334" max="3334" width="99.109375" style="343" customWidth="1"/>
    <col min="3335" max="3335" width="16" style="343" customWidth="1"/>
    <col min="3336" max="3336" width="21.88671875" style="343" customWidth="1"/>
    <col min="3337" max="3584" width="9.109375" style="343"/>
    <col min="3585" max="3585" width="3.5546875" style="343" customWidth="1"/>
    <col min="3586" max="3586" width="27.33203125" style="343" customWidth="1"/>
    <col min="3587" max="3587" width="27" style="343" customWidth="1"/>
    <col min="3588" max="3588" width="28.33203125" style="343" customWidth="1"/>
    <col min="3589" max="3589" width="30.109375" style="343" customWidth="1"/>
    <col min="3590" max="3590" width="99.109375" style="343" customWidth="1"/>
    <col min="3591" max="3591" width="16" style="343" customWidth="1"/>
    <col min="3592" max="3592" width="21.88671875" style="343" customWidth="1"/>
    <col min="3593" max="3840" width="9.109375" style="343"/>
    <col min="3841" max="3841" width="3.5546875" style="343" customWidth="1"/>
    <col min="3842" max="3842" width="27.33203125" style="343" customWidth="1"/>
    <col min="3843" max="3843" width="27" style="343" customWidth="1"/>
    <col min="3844" max="3844" width="28.33203125" style="343" customWidth="1"/>
    <col min="3845" max="3845" width="30.109375" style="343" customWidth="1"/>
    <col min="3846" max="3846" width="99.109375" style="343" customWidth="1"/>
    <col min="3847" max="3847" width="16" style="343" customWidth="1"/>
    <col min="3848" max="3848" width="21.88671875" style="343" customWidth="1"/>
    <col min="3849" max="4096" width="9.109375" style="343"/>
    <col min="4097" max="4097" width="3.5546875" style="343" customWidth="1"/>
    <col min="4098" max="4098" width="27.33203125" style="343" customWidth="1"/>
    <col min="4099" max="4099" width="27" style="343" customWidth="1"/>
    <col min="4100" max="4100" width="28.33203125" style="343" customWidth="1"/>
    <col min="4101" max="4101" width="30.109375" style="343" customWidth="1"/>
    <col min="4102" max="4102" width="99.109375" style="343" customWidth="1"/>
    <col min="4103" max="4103" width="16" style="343" customWidth="1"/>
    <col min="4104" max="4104" width="21.88671875" style="343" customWidth="1"/>
    <col min="4105" max="4352" width="9.109375" style="343"/>
    <col min="4353" max="4353" width="3.5546875" style="343" customWidth="1"/>
    <col min="4354" max="4354" width="27.33203125" style="343" customWidth="1"/>
    <col min="4355" max="4355" width="27" style="343" customWidth="1"/>
    <col min="4356" max="4356" width="28.33203125" style="343" customWidth="1"/>
    <col min="4357" max="4357" width="30.109375" style="343" customWidth="1"/>
    <col min="4358" max="4358" width="99.109375" style="343" customWidth="1"/>
    <col min="4359" max="4359" width="16" style="343" customWidth="1"/>
    <col min="4360" max="4360" width="21.88671875" style="343" customWidth="1"/>
    <col min="4361" max="4608" width="9.109375" style="343"/>
    <col min="4609" max="4609" width="3.5546875" style="343" customWidth="1"/>
    <col min="4610" max="4610" width="27.33203125" style="343" customWidth="1"/>
    <col min="4611" max="4611" width="27" style="343" customWidth="1"/>
    <col min="4612" max="4612" width="28.33203125" style="343" customWidth="1"/>
    <col min="4613" max="4613" width="30.109375" style="343" customWidth="1"/>
    <col min="4614" max="4614" width="99.109375" style="343" customWidth="1"/>
    <col min="4615" max="4615" width="16" style="343" customWidth="1"/>
    <col min="4616" max="4616" width="21.88671875" style="343" customWidth="1"/>
    <col min="4617" max="4864" width="9.109375" style="343"/>
    <col min="4865" max="4865" width="3.5546875" style="343" customWidth="1"/>
    <col min="4866" max="4866" width="27.33203125" style="343" customWidth="1"/>
    <col min="4867" max="4867" width="27" style="343" customWidth="1"/>
    <col min="4868" max="4868" width="28.33203125" style="343" customWidth="1"/>
    <col min="4869" max="4869" width="30.109375" style="343" customWidth="1"/>
    <col min="4870" max="4870" width="99.109375" style="343" customWidth="1"/>
    <col min="4871" max="4871" width="16" style="343" customWidth="1"/>
    <col min="4872" max="4872" width="21.88671875" style="343" customWidth="1"/>
    <col min="4873" max="5120" width="9.109375" style="343"/>
    <col min="5121" max="5121" width="3.5546875" style="343" customWidth="1"/>
    <col min="5122" max="5122" width="27.33203125" style="343" customWidth="1"/>
    <col min="5123" max="5123" width="27" style="343" customWidth="1"/>
    <col min="5124" max="5124" width="28.33203125" style="343" customWidth="1"/>
    <col min="5125" max="5125" width="30.109375" style="343" customWidth="1"/>
    <col min="5126" max="5126" width="99.109375" style="343" customWidth="1"/>
    <col min="5127" max="5127" width="16" style="343" customWidth="1"/>
    <col min="5128" max="5128" width="21.88671875" style="343" customWidth="1"/>
    <col min="5129" max="5376" width="9.109375" style="343"/>
    <col min="5377" max="5377" width="3.5546875" style="343" customWidth="1"/>
    <col min="5378" max="5378" width="27.33203125" style="343" customWidth="1"/>
    <col min="5379" max="5379" width="27" style="343" customWidth="1"/>
    <col min="5380" max="5380" width="28.33203125" style="343" customWidth="1"/>
    <col min="5381" max="5381" width="30.109375" style="343" customWidth="1"/>
    <col min="5382" max="5382" width="99.109375" style="343" customWidth="1"/>
    <col min="5383" max="5383" width="16" style="343" customWidth="1"/>
    <col min="5384" max="5384" width="21.88671875" style="343" customWidth="1"/>
    <col min="5385" max="5632" width="9.109375" style="343"/>
    <col min="5633" max="5633" width="3.5546875" style="343" customWidth="1"/>
    <col min="5634" max="5634" width="27.33203125" style="343" customWidth="1"/>
    <col min="5635" max="5635" width="27" style="343" customWidth="1"/>
    <col min="5636" max="5636" width="28.33203125" style="343" customWidth="1"/>
    <col min="5637" max="5637" width="30.109375" style="343" customWidth="1"/>
    <col min="5638" max="5638" width="99.109375" style="343" customWidth="1"/>
    <col min="5639" max="5639" width="16" style="343" customWidth="1"/>
    <col min="5640" max="5640" width="21.88671875" style="343" customWidth="1"/>
    <col min="5641" max="5888" width="9.109375" style="343"/>
    <col min="5889" max="5889" width="3.5546875" style="343" customWidth="1"/>
    <col min="5890" max="5890" width="27.33203125" style="343" customWidth="1"/>
    <col min="5891" max="5891" width="27" style="343" customWidth="1"/>
    <col min="5892" max="5892" width="28.33203125" style="343" customWidth="1"/>
    <col min="5893" max="5893" width="30.109375" style="343" customWidth="1"/>
    <col min="5894" max="5894" width="99.109375" style="343" customWidth="1"/>
    <col min="5895" max="5895" width="16" style="343" customWidth="1"/>
    <col min="5896" max="5896" width="21.88671875" style="343" customWidth="1"/>
    <col min="5897" max="6144" width="9.109375" style="343"/>
    <col min="6145" max="6145" width="3.5546875" style="343" customWidth="1"/>
    <col min="6146" max="6146" width="27.33203125" style="343" customWidth="1"/>
    <col min="6147" max="6147" width="27" style="343" customWidth="1"/>
    <col min="6148" max="6148" width="28.33203125" style="343" customWidth="1"/>
    <col min="6149" max="6149" width="30.109375" style="343" customWidth="1"/>
    <col min="6150" max="6150" width="99.109375" style="343" customWidth="1"/>
    <col min="6151" max="6151" width="16" style="343" customWidth="1"/>
    <col min="6152" max="6152" width="21.88671875" style="343" customWidth="1"/>
    <col min="6153" max="6400" width="9.109375" style="343"/>
    <col min="6401" max="6401" width="3.5546875" style="343" customWidth="1"/>
    <col min="6402" max="6402" width="27.33203125" style="343" customWidth="1"/>
    <col min="6403" max="6403" width="27" style="343" customWidth="1"/>
    <col min="6404" max="6404" width="28.33203125" style="343" customWidth="1"/>
    <col min="6405" max="6405" width="30.109375" style="343" customWidth="1"/>
    <col min="6406" max="6406" width="99.109375" style="343" customWidth="1"/>
    <col min="6407" max="6407" width="16" style="343" customWidth="1"/>
    <col min="6408" max="6408" width="21.88671875" style="343" customWidth="1"/>
    <col min="6409" max="6656" width="9.109375" style="343"/>
    <col min="6657" max="6657" width="3.5546875" style="343" customWidth="1"/>
    <col min="6658" max="6658" width="27.33203125" style="343" customWidth="1"/>
    <col min="6659" max="6659" width="27" style="343" customWidth="1"/>
    <col min="6660" max="6660" width="28.33203125" style="343" customWidth="1"/>
    <col min="6661" max="6661" width="30.109375" style="343" customWidth="1"/>
    <col min="6662" max="6662" width="99.109375" style="343" customWidth="1"/>
    <col min="6663" max="6663" width="16" style="343" customWidth="1"/>
    <col min="6664" max="6664" width="21.88671875" style="343" customWidth="1"/>
    <col min="6665" max="6912" width="9.109375" style="343"/>
    <col min="6913" max="6913" width="3.5546875" style="343" customWidth="1"/>
    <col min="6914" max="6914" width="27.33203125" style="343" customWidth="1"/>
    <col min="6915" max="6915" width="27" style="343" customWidth="1"/>
    <col min="6916" max="6916" width="28.33203125" style="343" customWidth="1"/>
    <col min="6917" max="6917" width="30.109375" style="343" customWidth="1"/>
    <col min="6918" max="6918" width="99.109375" style="343" customWidth="1"/>
    <col min="6919" max="6919" width="16" style="343" customWidth="1"/>
    <col min="6920" max="6920" width="21.88671875" style="343" customWidth="1"/>
    <col min="6921" max="7168" width="9.109375" style="343"/>
    <col min="7169" max="7169" width="3.5546875" style="343" customWidth="1"/>
    <col min="7170" max="7170" width="27.33203125" style="343" customWidth="1"/>
    <col min="7171" max="7171" width="27" style="343" customWidth="1"/>
    <col min="7172" max="7172" width="28.33203125" style="343" customWidth="1"/>
    <col min="7173" max="7173" width="30.109375" style="343" customWidth="1"/>
    <col min="7174" max="7174" width="99.109375" style="343" customWidth="1"/>
    <col min="7175" max="7175" width="16" style="343" customWidth="1"/>
    <col min="7176" max="7176" width="21.88671875" style="343" customWidth="1"/>
    <col min="7177" max="7424" width="9.109375" style="343"/>
    <col min="7425" max="7425" width="3.5546875" style="343" customWidth="1"/>
    <col min="7426" max="7426" width="27.33203125" style="343" customWidth="1"/>
    <col min="7427" max="7427" width="27" style="343" customWidth="1"/>
    <col min="7428" max="7428" width="28.33203125" style="343" customWidth="1"/>
    <col min="7429" max="7429" width="30.109375" style="343" customWidth="1"/>
    <col min="7430" max="7430" width="99.109375" style="343" customWidth="1"/>
    <col min="7431" max="7431" width="16" style="343" customWidth="1"/>
    <col min="7432" max="7432" width="21.88671875" style="343" customWidth="1"/>
    <col min="7433" max="7680" width="9.109375" style="343"/>
    <col min="7681" max="7681" width="3.5546875" style="343" customWidth="1"/>
    <col min="7682" max="7682" width="27.33203125" style="343" customWidth="1"/>
    <col min="7683" max="7683" width="27" style="343" customWidth="1"/>
    <col min="7684" max="7684" width="28.33203125" style="343" customWidth="1"/>
    <col min="7685" max="7685" width="30.109375" style="343" customWidth="1"/>
    <col min="7686" max="7686" width="99.109375" style="343" customWidth="1"/>
    <col min="7687" max="7687" width="16" style="343" customWidth="1"/>
    <col min="7688" max="7688" width="21.88671875" style="343" customWidth="1"/>
    <col min="7689" max="7936" width="9.109375" style="343"/>
    <col min="7937" max="7937" width="3.5546875" style="343" customWidth="1"/>
    <col min="7938" max="7938" width="27.33203125" style="343" customWidth="1"/>
    <col min="7939" max="7939" width="27" style="343" customWidth="1"/>
    <col min="7940" max="7940" width="28.33203125" style="343" customWidth="1"/>
    <col min="7941" max="7941" width="30.109375" style="343" customWidth="1"/>
    <col min="7942" max="7942" width="99.109375" style="343" customWidth="1"/>
    <col min="7943" max="7943" width="16" style="343" customWidth="1"/>
    <col min="7944" max="7944" width="21.88671875" style="343" customWidth="1"/>
    <col min="7945" max="8192" width="9.109375" style="343"/>
    <col min="8193" max="8193" width="3.5546875" style="343" customWidth="1"/>
    <col min="8194" max="8194" width="27.33203125" style="343" customWidth="1"/>
    <col min="8195" max="8195" width="27" style="343" customWidth="1"/>
    <col min="8196" max="8196" width="28.33203125" style="343" customWidth="1"/>
    <col min="8197" max="8197" width="30.109375" style="343" customWidth="1"/>
    <col min="8198" max="8198" width="99.109375" style="343" customWidth="1"/>
    <col min="8199" max="8199" width="16" style="343" customWidth="1"/>
    <col min="8200" max="8200" width="21.88671875" style="343" customWidth="1"/>
    <col min="8201" max="8448" width="9.109375" style="343"/>
    <col min="8449" max="8449" width="3.5546875" style="343" customWidth="1"/>
    <col min="8450" max="8450" width="27.33203125" style="343" customWidth="1"/>
    <col min="8451" max="8451" width="27" style="343" customWidth="1"/>
    <col min="8452" max="8452" width="28.33203125" style="343" customWidth="1"/>
    <col min="8453" max="8453" width="30.109375" style="343" customWidth="1"/>
    <col min="8454" max="8454" width="99.109375" style="343" customWidth="1"/>
    <col min="8455" max="8455" width="16" style="343" customWidth="1"/>
    <col min="8456" max="8456" width="21.88671875" style="343" customWidth="1"/>
    <col min="8457" max="8704" width="9.109375" style="343"/>
    <col min="8705" max="8705" width="3.5546875" style="343" customWidth="1"/>
    <col min="8706" max="8706" width="27.33203125" style="343" customWidth="1"/>
    <col min="8707" max="8707" width="27" style="343" customWidth="1"/>
    <col min="8708" max="8708" width="28.33203125" style="343" customWidth="1"/>
    <col min="8709" max="8709" width="30.109375" style="343" customWidth="1"/>
    <col min="8710" max="8710" width="99.109375" style="343" customWidth="1"/>
    <col min="8711" max="8711" width="16" style="343" customWidth="1"/>
    <col min="8712" max="8712" width="21.88671875" style="343" customWidth="1"/>
    <col min="8713" max="8960" width="9.109375" style="343"/>
    <col min="8961" max="8961" width="3.5546875" style="343" customWidth="1"/>
    <col min="8962" max="8962" width="27.33203125" style="343" customWidth="1"/>
    <col min="8963" max="8963" width="27" style="343" customWidth="1"/>
    <col min="8964" max="8964" width="28.33203125" style="343" customWidth="1"/>
    <col min="8965" max="8965" width="30.109375" style="343" customWidth="1"/>
    <col min="8966" max="8966" width="99.109375" style="343" customWidth="1"/>
    <col min="8967" max="8967" width="16" style="343" customWidth="1"/>
    <col min="8968" max="8968" width="21.88671875" style="343" customWidth="1"/>
    <col min="8969" max="9216" width="9.109375" style="343"/>
    <col min="9217" max="9217" width="3.5546875" style="343" customWidth="1"/>
    <col min="9218" max="9218" width="27.33203125" style="343" customWidth="1"/>
    <col min="9219" max="9219" width="27" style="343" customWidth="1"/>
    <col min="9220" max="9220" width="28.33203125" style="343" customWidth="1"/>
    <col min="9221" max="9221" width="30.109375" style="343" customWidth="1"/>
    <col min="9222" max="9222" width="99.109375" style="343" customWidth="1"/>
    <col min="9223" max="9223" width="16" style="343" customWidth="1"/>
    <col min="9224" max="9224" width="21.88671875" style="343" customWidth="1"/>
    <col min="9225" max="9472" width="9.109375" style="343"/>
    <col min="9473" max="9473" width="3.5546875" style="343" customWidth="1"/>
    <col min="9474" max="9474" width="27.33203125" style="343" customWidth="1"/>
    <col min="9475" max="9475" width="27" style="343" customWidth="1"/>
    <col min="9476" max="9476" width="28.33203125" style="343" customWidth="1"/>
    <col min="9477" max="9477" width="30.109375" style="343" customWidth="1"/>
    <col min="9478" max="9478" width="99.109375" style="343" customWidth="1"/>
    <col min="9479" max="9479" width="16" style="343" customWidth="1"/>
    <col min="9480" max="9480" width="21.88671875" style="343" customWidth="1"/>
    <col min="9481" max="9728" width="9.109375" style="343"/>
    <col min="9729" max="9729" width="3.5546875" style="343" customWidth="1"/>
    <col min="9730" max="9730" width="27.33203125" style="343" customWidth="1"/>
    <col min="9731" max="9731" width="27" style="343" customWidth="1"/>
    <col min="9732" max="9732" width="28.33203125" style="343" customWidth="1"/>
    <col min="9733" max="9733" width="30.109375" style="343" customWidth="1"/>
    <col min="9734" max="9734" width="99.109375" style="343" customWidth="1"/>
    <col min="9735" max="9735" width="16" style="343" customWidth="1"/>
    <col min="9736" max="9736" width="21.88671875" style="343" customWidth="1"/>
    <col min="9737" max="9984" width="9.109375" style="343"/>
    <col min="9985" max="9985" width="3.5546875" style="343" customWidth="1"/>
    <col min="9986" max="9986" width="27.33203125" style="343" customWidth="1"/>
    <col min="9987" max="9987" width="27" style="343" customWidth="1"/>
    <col min="9988" max="9988" width="28.33203125" style="343" customWidth="1"/>
    <col min="9989" max="9989" width="30.109375" style="343" customWidth="1"/>
    <col min="9990" max="9990" width="99.109375" style="343" customWidth="1"/>
    <col min="9991" max="9991" width="16" style="343" customWidth="1"/>
    <col min="9992" max="9992" width="21.88671875" style="343" customWidth="1"/>
    <col min="9993" max="10240" width="9.109375" style="343"/>
    <col min="10241" max="10241" width="3.5546875" style="343" customWidth="1"/>
    <col min="10242" max="10242" width="27.33203125" style="343" customWidth="1"/>
    <col min="10243" max="10243" width="27" style="343" customWidth="1"/>
    <col min="10244" max="10244" width="28.33203125" style="343" customWidth="1"/>
    <col min="10245" max="10245" width="30.109375" style="343" customWidth="1"/>
    <col min="10246" max="10246" width="99.109375" style="343" customWidth="1"/>
    <col min="10247" max="10247" width="16" style="343" customWidth="1"/>
    <col min="10248" max="10248" width="21.88671875" style="343" customWidth="1"/>
    <col min="10249" max="10496" width="9.109375" style="343"/>
    <col min="10497" max="10497" width="3.5546875" style="343" customWidth="1"/>
    <col min="10498" max="10498" width="27.33203125" style="343" customWidth="1"/>
    <col min="10499" max="10499" width="27" style="343" customWidth="1"/>
    <col min="10500" max="10500" width="28.33203125" style="343" customWidth="1"/>
    <col min="10501" max="10501" width="30.109375" style="343" customWidth="1"/>
    <col min="10502" max="10502" width="99.109375" style="343" customWidth="1"/>
    <col min="10503" max="10503" width="16" style="343" customWidth="1"/>
    <col min="10504" max="10504" width="21.88671875" style="343" customWidth="1"/>
    <col min="10505" max="10752" width="9.109375" style="343"/>
    <col min="10753" max="10753" width="3.5546875" style="343" customWidth="1"/>
    <col min="10754" max="10754" width="27.33203125" style="343" customWidth="1"/>
    <col min="10755" max="10755" width="27" style="343" customWidth="1"/>
    <col min="10756" max="10756" width="28.33203125" style="343" customWidth="1"/>
    <col min="10757" max="10757" width="30.109375" style="343" customWidth="1"/>
    <col min="10758" max="10758" width="99.109375" style="343" customWidth="1"/>
    <col min="10759" max="10759" width="16" style="343" customWidth="1"/>
    <col min="10760" max="10760" width="21.88671875" style="343" customWidth="1"/>
    <col min="10761" max="11008" width="9.109375" style="343"/>
    <col min="11009" max="11009" width="3.5546875" style="343" customWidth="1"/>
    <col min="11010" max="11010" width="27.33203125" style="343" customWidth="1"/>
    <col min="11011" max="11011" width="27" style="343" customWidth="1"/>
    <col min="11012" max="11012" width="28.33203125" style="343" customWidth="1"/>
    <col min="11013" max="11013" width="30.109375" style="343" customWidth="1"/>
    <col min="11014" max="11014" width="99.109375" style="343" customWidth="1"/>
    <col min="11015" max="11015" width="16" style="343" customWidth="1"/>
    <col min="11016" max="11016" width="21.88671875" style="343" customWidth="1"/>
    <col min="11017" max="11264" width="9.109375" style="343"/>
    <col min="11265" max="11265" width="3.5546875" style="343" customWidth="1"/>
    <col min="11266" max="11266" width="27.33203125" style="343" customWidth="1"/>
    <col min="11267" max="11267" width="27" style="343" customWidth="1"/>
    <col min="11268" max="11268" width="28.33203125" style="343" customWidth="1"/>
    <col min="11269" max="11269" width="30.109375" style="343" customWidth="1"/>
    <col min="11270" max="11270" width="99.109375" style="343" customWidth="1"/>
    <col min="11271" max="11271" width="16" style="343" customWidth="1"/>
    <col min="11272" max="11272" width="21.88671875" style="343" customWidth="1"/>
    <col min="11273" max="11520" width="9.109375" style="343"/>
    <col min="11521" max="11521" width="3.5546875" style="343" customWidth="1"/>
    <col min="11522" max="11522" width="27.33203125" style="343" customWidth="1"/>
    <col min="11523" max="11523" width="27" style="343" customWidth="1"/>
    <col min="11524" max="11524" width="28.33203125" style="343" customWidth="1"/>
    <col min="11525" max="11525" width="30.109375" style="343" customWidth="1"/>
    <col min="11526" max="11526" width="99.109375" style="343" customWidth="1"/>
    <col min="11527" max="11527" width="16" style="343" customWidth="1"/>
    <col min="11528" max="11528" width="21.88671875" style="343" customWidth="1"/>
    <col min="11529" max="11776" width="9.109375" style="343"/>
    <col min="11777" max="11777" width="3.5546875" style="343" customWidth="1"/>
    <col min="11778" max="11778" width="27.33203125" style="343" customWidth="1"/>
    <col min="11779" max="11779" width="27" style="343" customWidth="1"/>
    <col min="11780" max="11780" width="28.33203125" style="343" customWidth="1"/>
    <col min="11781" max="11781" width="30.109375" style="343" customWidth="1"/>
    <col min="11782" max="11782" width="99.109375" style="343" customWidth="1"/>
    <col min="11783" max="11783" width="16" style="343" customWidth="1"/>
    <col min="11784" max="11784" width="21.88671875" style="343" customWidth="1"/>
    <col min="11785" max="12032" width="9.109375" style="343"/>
    <col min="12033" max="12033" width="3.5546875" style="343" customWidth="1"/>
    <col min="12034" max="12034" width="27.33203125" style="343" customWidth="1"/>
    <col min="12035" max="12035" width="27" style="343" customWidth="1"/>
    <col min="12036" max="12036" width="28.33203125" style="343" customWidth="1"/>
    <col min="12037" max="12037" width="30.109375" style="343" customWidth="1"/>
    <col min="12038" max="12038" width="99.109375" style="343" customWidth="1"/>
    <col min="12039" max="12039" width="16" style="343" customWidth="1"/>
    <col min="12040" max="12040" width="21.88671875" style="343" customWidth="1"/>
    <col min="12041" max="12288" width="9.109375" style="343"/>
    <col min="12289" max="12289" width="3.5546875" style="343" customWidth="1"/>
    <col min="12290" max="12290" width="27.33203125" style="343" customWidth="1"/>
    <col min="12291" max="12291" width="27" style="343" customWidth="1"/>
    <col min="12292" max="12292" width="28.33203125" style="343" customWidth="1"/>
    <col min="12293" max="12293" width="30.109375" style="343" customWidth="1"/>
    <col min="12294" max="12294" width="99.109375" style="343" customWidth="1"/>
    <col min="12295" max="12295" width="16" style="343" customWidth="1"/>
    <col min="12296" max="12296" width="21.88671875" style="343" customWidth="1"/>
    <col min="12297" max="12544" width="9.109375" style="343"/>
    <col min="12545" max="12545" width="3.5546875" style="343" customWidth="1"/>
    <col min="12546" max="12546" width="27.33203125" style="343" customWidth="1"/>
    <col min="12547" max="12547" width="27" style="343" customWidth="1"/>
    <col min="12548" max="12548" width="28.33203125" style="343" customWidth="1"/>
    <col min="12549" max="12549" width="30.109375" style="343" customWidth="1"/>
    <col min="12550" max="12550" width="99.109375" style="343" customWidth="1"/>
    <col min="12551" max="12551" width="16" style="343" customWidth="1"/>
    <col min="12552" max="12552" width="21.88671875" style="343" customWidth="1"/>
    <col min="12553" max="12800" width="9.109375" style="343"/>
    <col min="12801" max="12801" width="3.5546875" style="343" customWidth="1"/>
    <col min="12802" max="12802" width="27.33203125" style="343" customWidth="1"/>
    <col min="12803" max="12803" width="27" style="343" customWidth="1"/>
    <col min="12804" max="12804" width="28.33203125" style="343" customWidth="1"/>
    <col min="12805" max="12805" width="30.109375" style="343" customWidth="1"/>
    <col min="12806" max="12806" width="99.109375" style="343" customWidth="1"/>
    <col min="12807" max="12807" width="16" style="343" customWidth="1"/>
    <col min="12808" max="12808" width="21.88671875" style="343" customWidth="1"/>
    <col min="12809" max="13056" width="9.109375" style="343"/>
    <col min="13057" max="13057" width="3.5546875" style="343" customWidth="1"/>
    <col min="13058" max="13058" width="27.33203125" style="343" customWidth="1"/>
    <col min="13059" max="13059" width="27" style="343" customWidth="1"/>
    <col min="13060" max="13060" width="28.33203125" style="343" customWidth="1"/>
    <col min="13061" max="13061" width="30.109375" style="343" customWidth="1"/>
    <col min="13062" max="13062" width="99.109375" style="343" customWidth="1"/>
    <col min="13063" max="13063" width="16" style="343" customWidth="1"/>
    <col min="13064" max="13064" width="21.88671875" style="343" customWidth="1"/>
    <col min="13065" max="13312" width="9.109375" style="343"/>
    <col min="13313" max="13313" width="3.5546875" style="343" customWidth="1"/>
    <col min="13314" max="13314" width="27.33203125" style="343" customWidth="1"/>
    <col min="13315" max="13315" width="27" style="343" customWidth="1"/>
    <col min="13316" max="13316" width="28.33203125" style="343" customWidth="1"/>
    <col min="13317" max="13317" width="30.109375" style="343" customWidth="1"/>
    <col min="13318" max="13318" width="99.109375" style="343" customWidth="1"/>
    <col min="13319" max="13319" width="16" style="343" customWidth="1"/>
    <col min="13320" max="13320" width="21.88671875" style="343" customWidth="1"/>
    <col min="13321" max="13568" width="9.109375" style="343"/>
    <col min="13569" max="13569" width="3.5546875" style="343" customWidth="1"/>
    <col min="13570" max="13570" width="27.33203125" style="343" customWidth="1"/>
    <col min="13571" max="13571" width="27" style="343" customWidth="1"/>
    <col min="13572" max="13572" width="28.33203125" style="343" customWidth="1"/>
    <col min="13573" max="13573" width="30.109375" style="343" customWidth="1"/>
    <col min="13574" max="13574" width="99.109375" style="343" customWidth="1"/>
    <col min="13575" max="13575" width="16" style="343" customWidth="1"/>
    <col min="13576" max="13576" width="21.88671875" style="343" customWidth="1"/>
    <col min="13577" max="13824" width="9.109375" style="343"/>
    <col min="13825" max="13825" width="3.5546875" style="343" customWidth="1"/>
    <col min="13826" max="13826" width="27.33203125" style="343" customWidth="1"/>
    <col min="13827" max="13827" width="27" style="343" customWidth="1"/>
    <col min="13828" max="13828" width="28.33203125" style="343" customWidth="1"/>
    <col min="13829" max="13829" width="30.109375" style="343" customWidth="1"/>
    <col min="13830" max="13830" width="99.109375" style="343" customWidth="1"/>
    <col min="13831" max="13831" width="16" style="343" customWidth="1"/>
    <col min="13832" max="13832" width="21.88671875" style="343" customWidth="1"/>
    <col min="13833" max="14080" width="9.109375" style="343"/>
    <col min="14081" max="14081" width="3.5546875" style="343" customWidth="1"/>
    <col min="14082" max="14082" width="27.33203125" style="343" customWidth="1"/>
    <col min="14083" max="14083" width="27" style="343" customWidth="1"/>
    <col min="14084" max="14084" width="28.33203125" style="343" customWidth="1"/>
    <col min="14085" max="14085" width="30.109375" style="343" customWidth="1"/>
    <col min="14086" max="14086" width="99.109375" style="343" customWidth="1"/>
    <col min="14087" max="14087" width="16" style="343" customWidth="1"/>
    <col min="14088" max="14088" width="21.88671875" style="343" customWidth="1"/>
    <col min="14089" max="14336" width="9.109375" style="343"/>
    <col min="14337" max="14337" width="3.5546875" style="343" customWidth="1"/>
    <col min="14338" max="14338" width="27.33203125" style="343" customWidth="1"/>
    <col min="14339" max="14339" width="27" style="343" customWidth="1"/>
    <col min="14340" max="14340" width="28.33203125" style="343" customWidth="1"/>
    <col min="14341" max="14341" width="30.109375" style="343" customWidth="1"/>
    <col min="14342" max="14342" width="99.109375" style="343" customWidth="1"/>
    <col min="14343" max="14343" width="16" style="343" customWidth="1"/>
    <col min="14344" max="14344" width="21.88671875" style="343" customWidth="1"/>
    <col min="14345" max="14592" width="9.109375" style="343"/>
    <col min="14593" max="14593" width="3.5546875" style="343" customWidth="1"/>
    <col min="14594" max="14594" width="27.33203125" style="343" customWidth="1"/>
    <col min="14595" max="14595" width="27" style="343" customWidth="1"/>
    <col min="14596" max="14596" width="28.33203125" style="343" customWidth="1"/>
    <col min="14597" max="14597" width="30.109375" style="343" customWidth="1"/>
    <col min="14598" max="14598" width="99.109375" style="343" customWidth="1"/>
    <col min="14599" max="14599" width="16" style="343" customWidth="1"/>
    <col min="14600" max="14600" width="21.88671875" style="343" customWidth="1"/>
    <col min="14601" max="14848" width="9.109375" style="343"/>
    <col min="14849" max="14849" width="3.5546875" style="343" customWidth="1"/>
    <col min="14850" max="14850" width="27.33203125" style="343" customWidth="1"/>
    <col min="14851" max="14851" width="27" style="343" customWidth="1"/>
    <col min="14852" max="14852" width="28.33203125" style="343" customWidth="1"/>
    <col min="14853" max="14853" width="30.109375" style="343" customWidth="1"/>
    <col min="14854" max="14854" width="99.109375" style="343" customWidth="1"/>
    <col min="14855" max="14855" width="16" style="343" customWidth="1"/>
    <col min="14856" max="14856" width="21.88671875" style="343" customWidth="1"/>
    <col min="14857" max="15104" width="9.109375" style="343"/>
    <col min="15105" max="15105" width="3.5546875" style="343" customWidth="1"/>
    <col min="15106" max="15106" width="27.33203125" style="343" customWidth="1"/>
    <col min="15107" max="15107" width="27" style="343" customWidth="1"/>
    <col min="15108" max="15108" width="28.33203125" style="343" customWidth="1"/>
    <col min="15109" max="15109" width="30.109375" style="343" customWidth="1"/>
    <col min="15110" max="15110" width="99.109375" style="343" customWidth="1"/>
    <col min="15111" max="15111" width="16" style="343" customWidth="1"/>
    <col min="15112" max="15112" width="21.88671875" style="343" customWidth="1"/>
    <col min="15113" max="15360" width="9.109375" style="343"/>
    <col min="15361" max="15361" width="3.5546875" style="343" customWidth="1"/>
    <col min="15362" max="15362" width="27.33203125" style="343" customWidth="1"/>
    <col min="15363" max="15363" width="27" style="343" customWidth="1"/>
    <col min="15364" max="15364" width="28.33203125" style="343" customWidth="1"/>
    <col min="15365" max="15365" width="30.109375" style="343" customWidth="1"/>
    <col min="15366" max="15366" width="99.109375" style="343" customWidth="1"/>
    <col min="15367" max="15367" width="16" style="343" customWidth="1"/>
    <col min="15368" max="15368" width="21.88671875" style="343" customWidth="1"/>
    <col min="15369" max="15616" width="9.109375" style="343"/>
    <col min="15617" max="15617" width="3.5546875" style="343" customWidth="1"/>
    <col min="15618" max="15618" width="27.33203125" style="343" customWidth="1"/>
    <col min="15619" max="15619" width="27" style="343" customWidth="1"/>
    <col min="15620" max="15620" width="28.33203125" style="343" customWidth="1"/>
    <col min="15621" max="15621" width="30.109375" style="343" customWidth="1"/>
    <col min="15622" max="15622" width="99.109375" style="343" customWidth="1"/>
    <col min="15623" max="15623" width="16" style="343" customWidth="1"/>
    <col min="15624" max="15624" width="21.88671875" style="343" customWidth="1"/>
    <col min="15625" max="15872" width="9.109375" style="343"/>
    <col min="15873" max="15873" width="3.5546875" style="343" customWidth="1"/>
    <col min="15874" max="15874" width="27.33203125" style="343" customWidth="1"/>
    <col min="15875" max="15875" width="27" style="343" customWidth="1"/>
    <col min="15876" max="15876" width="28.33203125" style="343" customWidth="1"/>
    <col min="15877" max="15877" width="30.109375" style="343" customWidth="1"/>
    <col min="15878" max="15878" width="99.109375" style="343" customWidth="1"/>
    <col min="15879" max="15879" width="16" style="343" customWidth="1"/>
    <col min="15880" max="15880" width="21.88671875" style="343" customWidth="1"/>
    <col min="15881" max="16128" width="9.109375" style="343"/>
    <col min="16129" max="16129" width="3.5546875" style="343" customWidth="1"/>
    <col min="16130" max="16130" width="27.33203125" style="343" customWidth="1"/>
    <col min="16131" max="16131" width="27" style="343" customWidth="1"/>
    <col min="16132" max="16132" width="28.33203125" style="343" customWidth="1"/>
    <col min="16133" max="16133" width="30.109375" style="343" customWidth="1"/>
    <col min="16134" max="16134" width="99.109375" style="343" customWidth="1"/>
    <col min="16135" max="16135" width="16" style="343" customWidth="1"/>
    <col min="16136" max="16136" width="21.88671875" style="343" customWidth="1"/>
    <col min="16137" max="16384" width="9.109375" style="343"/>
  </cols>
  <sheetData>
    <row r="1" spans="2:8" s="47" customFormat="1" ht="51" customHeight="1" x14ac:dyDescent="0.25">
      <c r="B1" s="344" t="s">
        <v>2844</v>
      </c>
      <c r="C1" s="322"/>
      <c r="D1" s="323"/>
      <c r="E1" s="324"/>
      <c r="F1" s="322"/>
      <c r="G1" s="345"/>
      <c r="H1" s="54"/>
    </row>
    <row r="2" spans="2:8" s="13" customFormat="1" ht="15.6" x14ac:dyDescent="0.25">
      <c r="B2" s="55" t="s">
        <v>1</v>
      </c>
      <c r="C2" s="56" t="s">
        <v>2</v>
      </c>
      <c r="D2" s="57" t="s">
        <v>3</v>
      </c>
      <c r="E2" s="57" t="s">
        <v>4</v>
      </c>
      <c r="F2" s="57" t="s">
        <v>5</v>
      </c>
      <c r="G2" s="58" t="s">
        <v>123</v>
      </c>
      <c r="H2" s="60" t="s">
        <v>124</v>
      </c>
    </row>
    <row r="3" spans="2:8" s="132" customFormat="1" ht="60" x14ac:dyDescent="0.3">
      <c r="B3" s="834" t="s">
        <v>8</v>
      </c>
      <c r="C3" s="835" t="s">
        <v>617</v>
      </c>
      <c r="D3" s="836" t="s">
        <v>548</v>
      </c>
      <c r="E3" s="837" t="s">
        <v>5637</v>
      </c>
      <c r="F3" s="838" t="s">
        <v>618</v>
      </c>
      <c r="G3" s="821">
        <v>379</v>
      </c>
      <c r="H3" s="839">
        <v>8801089163905</v>
      </c>
    </row>
    <row r="4" spans="2:8" s="132" customFormat="1" ht="60" x14ac:dyDescent="0.3">
      <c r="B4" s="834" t="s">
        <v>8</v>
      </c>
      <c r="C4" s="835" t="s">
        <v>622</v>
      </c>
      <c r="D4" s="836" t="s">
        <v>548</v>
      </c>
      <c r="E4" s="837" t="s">
        <v>388</v>
      </c>
      <c r="F4" s="838" t="s">
        <v>623</v>
      </c>
      <c r="G4" s="821">
        <v>379</v>
      </c>
      <c r="H4" s="839">
        <v>8801089164629</v>
      </c>
    </row>
    <row r="5" spans="2:8" s="132" customFormat="1" ht="60" x14ac:dyDescent="0.3">
      <c r="B5" s="834" t="s">
        <v>8</v>
      </c>
      <c r="C5" s="835" t="s">
        <v>626</v>
      </c>
      <c r="D5" s="836" t="s">
        <v>548</v>
      </c>
      <c r="E5" s="837" t="s">
        <v>388</v>
      </c>
      <c r="F5" s="838" t="s">
        <v>627</v>
      </c>
      <c r="G5" s="821">
        <v>519</v>
      </c>
      <c r="H5" s="839">
        <v>8801089165473</v>
      </c>
    </row>
    <row r="6" spans="2:8" s="132" customFormat="1" ht="60" x14ac:dyDescent="0.3">
      <c r="B6" s="834" t="s">
        <v>8</v>
      </c>
      <c r="C6" s="835" t="s">
        <v>628</v>
      </c>
      <c r="D6" s="363" t="s">
        <v>437</v>
      </c>
      <c r="E6" s="837" t="s">
        <v>5638</v>
      </c>
      <c r="F6" s="838" t="s">
        <v>629</v>
      </c>
      <c r="G6" s="821">
        <v>395</v>
      </c>
      <c r="H6" s="839">
        <v>8801089164094</v>
      </c>
    </row>
    <row r="7" spans="2:8" s="132" customFormat="1" ht="60" x14ac:dyDescent="0.3">
      <c r="B7" s="834" t="s">
        <v>8</v>
      </c>
      <c r="C7" s="835" t="s">
        <v>632</v>
      </c>
      <c r="D7" s="363" t="s">
        <v>437</v>
      </c>
      <c r="E7" s="837" t="s">
        <v>388</v>
      </c>
      <c r="F7" s="838" t="s">
        <v>633</v>
      </c>
      <c r="G7" s="821">
        <v>395</v>
      </c>
      <c r="H7" s="839">
        <v>8801089165114</v>
      </c>
    </row>
    <row r="8" spans="2:8" s="132" customFormat="1" ht="60" x14ac:dyDescent="0.3">
      <c r="B8" s="834" t="s">
        <v>8</v>
      </c>
      <c r="C8" s="835" t="s">
        <v>639</v>
      </c>
      <c r="D8" s="363" t="s">
        <v>437</v>
      </c>
      <c r="E8" s="837" t="s">
        <v>5639</v>
      </c>
      <c r="F8" s="838" t="s">
        <v>640</v>
      </c>
      <c r="G8" s="821">
        <v>535</v>
      </c>
      <c r="H8" s="839">
        <v>8801089165367</v>
      </c>
    </row>
    <row r="9" spans="2:8" s="132" customFormat="1" ht="60" x14ac:dyDescent="0.3">
      <c r="B9" s="834" t="s">
        <v>8</v>
      </c>
      <c r="C9" s="835" t="s">
        <v>646</v>
      </c>
      <c r="D9" s="840" t="s">
        <v>445</v>
      </c>
      <c r="E9" s="837" t="s">
        <v>5640</v>
      </c>
      <c r="F9" s="838" t="s">
        <v>647</v>
      </c>
      <c r="G9" s="821">
        <v>289</v>
      </c>
      <c r="H9" s="839">
        <v>8801089169198</v>
      </c>
    </row>
    <row r="10" spans="2:8" s="132" customFormat="1" ht="60" x14ac:dyDescent="0.3">
      <c r="B10" s="834" t="s">
        <v>8</v>
      </c>
      <c r="C10" s="835" t="s">
        <v>650</v>
      </c>
      <c r="D10" s="840" t="s">
        <v>445</v>
      </c>
      <c r="E10" s="837" t="s">
        <v>388</v>
      </c>
      <c r="F10" s="838" t="s">
        <v>651</v>
      </c>
      <c r="G10" s="821">
        <v>289</v>
      </c>
      <c r="H10" s="839">
        <v>8801089169211</v>
      </c>
    </row>
    <row r="11" spans="2:8" s="132" customFormat="1" ht="60" x14ac:dyDescent="0.3">
      <c r="B11" s="361" t="s">
        <v>8</v>
      </c>
      <c r="C11" s="841" t="s">
        <v>654</v>
      </c>
      <c r="D11" s="840" t="s">
        <v>445</v>
      </c>
      <c r="E11" s="837" t="s">
        <v>5641</v>
      </c>
      <c r="F11" s="364" t="s">
        <v>655</v>
      </c>
      <c r="G11" s="821">
        <v>459</v>
      </c>
      <c r="H11" s="839">
        <v>8801089163622</v>
      </c>
    </row>
    <row r="12" spans="2:8" s="132" customFormat="1" ht="45" x14ac:dyDescent="0.3">
      <c r="B12" s="852" t="s">
        <v>1257</v>
      </c>
      <c r="C12" s="853" t="s">
        <v>1262</v>
      </c>
      <c r="D12" s="854" t="s">
        <v>1260</v>
      </c>
      <c r="E12" s="855" t="s">
        <v>5652</v>
      </c>
      <c r="F12" s="856" t="s">
        <v>1263</v>
      </c>
      <c r="G12" s="821">
        <v>609</v>
      </c>
      <c r="H12" s="857">
        <v>849688017852</v>
      </c>
    </row>
    <row r="13" spans="2:8" s="132" customFormat="1" ht="75" x14ac:dyDescent="0.25">
      <c r="B13" s="135" t="s">
        <v>8</v>
      </c>
      <c r="C13" s="823" t="s">
        <v>472</v>
      </c>
      <c r="D13" s="177" t="s">
        <v>62</v>
      </c>
      <c r="E13" s="813" t="s">
        <v>473</v>
      </c>
      <c r="F13" s="824" t="s">
        <v>474</v>
      </c>
      <c r="G13" s="18">
        <v>4500</v>
      </c>
      <c r="H13" s="825">
        <v>8801089153555</v>
      </c>
    </row>
    <row r="14" spans="2:8" s="132" customFormat="1" ht="75" x14ac:dyDescent="0.3">
      <c r="B14" s="135" t="s">
        <v>8</v>
      </c>
      <c r="C14" s="826" t="s">
        <v>487</v>
      </c>
      <c r="D14" s="827" t="s">
        <v>488</v>
      </c>
      <c r="E14" s="813" t="s">
        <v>485</v>
      </c>
      <c r="F14" s="828" t="s">
        <v>489</v>
      </c>
      <c r="G14" s="18">
        <v>2900</v>
      </c>
      <c r="H14" s="825">
        <v>8801089162236</v>
      </c>
    </row>
    <row r="15" spans="2:8" s="132" customFormat="1" ht="75" x14ac:dyDescent="0.3">
      <c r="B15" s="135" t="s">
        <v>8</v>
      </c>
      <c r="C15" s="826" t="s">
        <v>483</v>
      </c>
      <c r="D15" s="827" t="s">
        <v>484</v>
      </c>
      <c r="E15" s="813" t="s">
        <v>485</v>
      </c>
      <c r="F15" s="828" t="s">
        <v>486</v>
      </c>
      <c r="G15" s="18">
        <v>3300</v>
      </c>
      <c r="H15" s="825">
        <v>8801089161680</v>
      </c>
    </row>
    <row r="16" spans="2:8" s="132" customFormat="1" ht="60.6" x14ac:dyDescent="0.3">
      <c r="B16" s="135" t="s">
        <v>92</v>
      </c>
      <c r="C16" s="377" t="s">
        <v>2145</v>
      </c>
      <c r="D16" s="177" t="s">
        <v>97</v>
      </c>
      <c r="E16" s="204" t="s">
        <v>388</v>
      </c>
      <c r="F16" s="28" t="s">
        <v>2146</v>
      </c>
      <c r="G16" s="18">
        <v>49</v>
      </c>
      <c r="H16" s="829">
        <v>8801089071538</v>
      </c>
    </row>
    <row r="17" spans="2:8" s="132" customFormat="1" ht="15" x14ac:dyDescent="0.3">
      <c r="B17" s="135" t="s">
        <v>92</v>
      </c>
      <c r="C17" s="377" t="s">
        <v>2246</v>
      </c>
      <c r="D17" s="177" t="s">
        <v>94</v>
      </c>
      <c r="E17" s="204" t="s">
        <v>388</v>
      </c>
      <c r="F17" s="28" t="s">
        <v>2247</v>
      </c>
      <c r="G17" s="18">
        <v>69</v>
      </c>
      <c r="H17" s="829">
        <v>8801089072030</v>
      </c>
    </row>
    <row r="18" spans="2:8" s="132" customFormat="1" ht="30" x14ac:dyDescent="0.3">
      <c r="B18" s="135" t="s">
        <v>92</v>
      </c>
      <c r="C18" s="823" t="s">
        <v>2126</v>
      </c>
      <c r="D18" s="177" t="s">
        <v>97</v>
      </c>
      <c r="E18" s="204" t="s">
        <v>388</v>
      </c>
      <c r="F18" s="28" t="s">
        <v>2127</v>
      </c>
      <c r="G18" s="18">
        <v>75</v>
      </c>
      <c r="H18" s="829">
        <v>8801089100474</v>
      </c>
    </row>
    <row r="19" spans="2:8" s="132" customFormat="1" ht="46.2" x14ac:dyDescent="0.3">
      <c r="B19" s="823" t="s">
        <v>92</v>
      </c>
      <c r="C19" s="823" t="s">
        <v>2124</v>
      </c>
      <c r="D19" s="276" t="s">
        <v>97</v>
      </c>
      <c r="E19" s="204" t="s">
        <v>388</v>
      </c>
      <c r="F19" s="28" t="s">
        <v>2125</v>
      </c>
      <c r="G19" s="26">
        <v>75</v>
      </c>
      <c r="H19" s="825">
        <v>8801089105691</v>
      </c>
    </row>
    <row r="20" spans="2:8" s="132" customFormat="1" ht="15" x14ac:dyDescent="0.3">
      <c r="B20" s="135" t="s">
        <v>92</v>
      </c>
      <c r="C20" s="377" t="s">
        <v>2130</v>
      </c>
      <c r="D20" s="177" t="s">
        <v>97</v>
      </c>
      <c r="E20" s="204" t="s">
        <v>388</v>
      </c>
      <c r="F20" s="378" t="s">
        <v>2131</v>
      </c>
      <c r="G20" s="18">
        <v>49</v>
      </c>
      <c r="H20" s="829">
        <v>8801089088581</v>
      </c>
    </row>
    <row r="21" spans="2:8" s="132" customFormat="1" ht="45" x14ac:dyDescent="0.3">
      <c r="B21" s="74" t="s">
        <v>92</v>
      </c>
      <c r="C21" s="306" t="s">
        <v>2491</v>
      </c>
      <c r="D21" s="75" t="s">
        <v>2492</v>
      </c>
      <c r="E21" s="204" t="s">
        <v>388</v>
      </c>
      <c r="F21" s="102" t="s">
        <v>2493</v>
      </c>
      <c r="G21" s="18">
        <v>150</v>
      </c>
      <c r="H21" s="27">
        <v>44701001263</v>
      </c>
    </row>
    <row r="22" spans="2:8" s="132" customFormat="1" ht="60.6" x14ac:dyDescent="0.3">
      <c r="B22" s="830" t="s">
        <v>8</v>
      </c>
      <c r="C22" s="32" t="s">
        <v>711</v>
      </c>
      <c r="D22" s="38" t="s">
        <v>712</v>
      </c>
      <c r="E22" s="204" t="s">
        <v>713</v>
      </c>
      <c r="F22" s="205" t="s">
        <v>714</v>
      </c>
      <c r="G22" s="18">
        <v>2000</v>
      </c>
      <c r="H22" s="831">
        <v>8801089176158</v>
      </c>
    </row>
    <row r="23" spans="2:8" s="132" customFormat="1" ht="45" x14ac:dyDescent="0.3">
      <c r="B23" s="201" t="s">
        <v>8</v>
      </c>
      <c r="C23" s="832" t="s">
        <v>707</v>
      </c>
      <c r="D23" s="203" t="s">
        <v>703</v>
      </c>
      <c r="E23" s="204" t="s">
        <v>708</v>
      </c>
      <c r="F23" s="205" t="s">
        <v>709</v>
      </c>
      <c r="G23" s="18">
        <v>1700</v>
      </c>
      <c r="H23" s="831" t="s">
        <v>710</v>
      </c>
    </row>
    <row r="24" spans="2:8" s="132" customFormat="1" ht="45" x14ac:dyDescent="0.3">
      <c r="B24" s="201" t="s">
        <v>8</v>
      </c>
      <c r="C24" s="832" t="s">
        <v>702</v>
      </c>
      <c r="D24" s="203" t="s">
        <v>703</v>
      </c>
      <c r="E24" s="204" t="s">
        <v>704</v>
      </c>
      <c r="F24" s="205" t="s">
        <v>705</v>
      </c>
      <c r="G24" s="18">
        <v>1500</v>
      </c>
      <c r="H24" s="831" t="s">
        <v>706</v>
      </c>
    </row>
    <row r="25" spans="2:8" s="132" customFormat="1" ht="75" x14ac:dyDescent="0.3">
      <c r="B25" s="73" t="s">
        <v>8</v>
      </c>
      <c r="C25" s="87" t="s">
        <v>386</v>
      </c>
      <c r="D25" s="88" t="s">
        <v>387</v>
      </c>
      <c r="E25" s="99" t="s">
        <v>388</v>
      </c>
      <c r="F25" s="90" t="s">
        <v>389</v>
      </c>
      <c r="G25" s="79">
        <v>850</v>
      </c>
      <c r="H25" s="80">
        <v>8801089193209</v>
      </c>
    </row>
    <row r="26" spans="2:8" s="132" customFormat="1" ht="60" x14ac:dyDescent="0.3">
      <c r="B26" s="73" t="s">
        <v>8</v>
      </c>
      <c r="C26" s="77" t="s">
        <v>404</v>
      </c>
      <c r="D26" s="98" t="s">
        <v>405</v>
      </c>
      <c r="E26" s="99" t="s">
        <v>388</v>
      </c>
      <c r="F26" s="118" t="s">
        <v>406</v>
      </c>
      <c r="G26" s="312">
        <v>1500</v>
      </c>
      <c r="H26" s="168">
        <v>8801089150417</v>
      </c>
    </row>
    <row r="27" spans="2:8" s="132" customFormat="1" ht="45" x14ac:dyDescent="0.3">
      <c r="B27" s="73" t="s">
        <v>92</v>
      </c>
      <c r="C27" s="215" t="s">
        <v>2345</v>
      </c>
      <c r="D27" s="98" t="s">
        <v>2346</v>
      </c>
      <c r="E27" s="76" t="s">
        <v>2347</v>
      </c>
      <c r="F27" s="118" t="s">
        <v>2348</v>
      </c>
      <c r="G27" s="79">
        <v>79</v>
      </c>
      <c r="H27" s="217">
        <v>6950207311734</v>
      </c>
    </row>
    <row r="28" spans="2:8" s="132" customFormat="1" ht="45" x14ac:dyDescent="0.25">
      <c r="B28" s="73" t="s">
        <v>87</v>
      </c>
      <c r="C28" s="215" t="s">
        <v>1597</v>
      </c>
      <c r="D28" s="98" t="s">
        <v>1595</v>
      </c>
      <c r="E28" s="99" t="s">
        <v>1598</v>
      </c>
      <c r="F28" s="283" t="s">
        <v>1599</v>
      </c>
      <c r="G28" s="79">
        <v>1365</v>
      </c>
      <c r="H28" s="217">
        <v>8801089130846</v>
      </c>
    </row>
    <row r="29" spans="2:8" s="132" customFormat="1" ht="90" x14ac:dyDescent="0.3">
      <c r="B29" s="274" t="s">
        <v>1848</v>
      </c>
      <c r="C29" s="120" t="s">
        <v>1864</v>
      </c>
      <c r="D29" s="117" t="s">
        <v>1850</v>
      </c>
      <c r="E29" s="260" t="s">
        <v>1865</v>
      </c>
      <c r="F29" s="274" t="s">
        <v>1866</v>
      </c>
      <c r="G29" s="258">
        <v>1250</v>
      </c>
      <c r="H29" s="103">
        <v>8801089175090</v>
      </c>
    </row>
    <row r="30" spans="2:8" s="132" customFormat="1" ht="90" x14ac:dyDescent="0.3">
      <c r="B30" s="274" t="s">
        <v>1848</v>
      </c>
      <c r="C30" s="120" t="s">
        <v>1867</v>
      </c>
      <c r="D30" s="117" t="s">
        <v>1850</v>
      </c>
      <c r="E30" s="260" t="s">
        <v>1865</v>
      </c>
      <c r="F30" s="274" t="s">
        <v>1866</v>
      </c>
      <c r="G30" s="258">
        <v>1970</v>
      </c>
      <c r="H30" s="103">
        <v>849688013703</v>
      </c>
    </row>
    <row r="31" spans="2:8" s="132" customFormat="1" ht="90" x14ac:dyDescent="0.3">
      <c r="B31" s="274" t="s">
        <v>1848</v>
      </c>
      <c r="C31" s="164" t="s">
        <v>1868</v>
      </c>
      <c r="D31" s="117" t="s">
        <v>1850</v>
      </c>
      <c r="E31" s="260" t="s">
        <v>1865</v>
      </c>
      <c r="F31" s="274" t="s">
        <v>1866</v>
      </c>
      <c r="G31" s="258">
        <v>2690</v>
      </c>
      <c r="H31" s="103">
        <v>849688013710</v>
      </c>
    </row>
    <row r="32" spans="2:8" s="132" customFormat="1" ht="90" x14ac:dyDescent="0.3">
      <c r="B32" s="274" t="s">
        <v>1848</v>
      </c>
      <c r="C32" s="120" t="s">
        <v>1869</v>
      </c>
      <c r="D32" s="117" t="s">
        <v>1850</v>
      </c>
      <c r="E32" s="260" t="s">
        <v>1865</v>
      </c>
      <c r="F32" s="274" t="s">
        <v>1866</v>
      </c>
      <c r="G32" s="258">
        <v>3410</v>
      </c>
      <c r="H32" s="103">
        <v>849688013727</v>
      </c>
    </row>
    <row r="33" spans="2:8" s="132" customFormat="1" ht="90" x14ac:dyDescent="0.3">
      <c r="B33" s="274" t="s">
        <v>1848</v>
      </c>
      <c r="C33" s="120" t="s">
        <v>1870</v>
      </c>
      <c r="D33" s="117" t="s">
        <v>1850</v>
      </c>
      <c r="E33" s="260" t="s">
        <v>1865</v>
      </c>
      <c r="F33" s="274" t="s">
        <v>1866</v>
      </c>
      <c r="G33" s="258">
        <v>4130</v>
      </c>
      <c r="H33" s="103">
        <v>849688013734</v>
      </c>
    </row>
    <row r="34" spans="2:8" s="132" customFormat="1" ht="90" x14ac:dyDescent="0.3">
      <c r="B34" s="274" t="s">
        <v>1848</v>
      </c>
      <c r="C34" s="120" t="s">
        <v>1871</v>
      </c>
      <c r="D34" s="117" t="s">
        <v>1850</v>
      </c>
      <c r="E34" s="260" t="s">
        <v>1865</v>
      </c>
      <c r="F34" s="274" t="s">
        <v>1866</v>
      </c>
      <c r="G34" s="258">
        <v>4850</v>
      </c>
      <c r="H34" s="103">
        <v>849688013741</v>
      </c>
    </row>
    <row r="35" spans="2:8" s="132" customFormat="1" ht="90" x14ac:dyDescent="0.3">
      <c r="B35" s="274" t="s">
        <v>1848</v>
      </c>
      <c r="C35" s="164" t="s">
        <v>1872</v>
      </c>
      <c r="D35" s="117" t="s">
        <v>1850</v>
      </c>
      <c r="E35" s="260" t="s">
        <v>1865</v>
      </c>
      <c r="F35" s="274" t="s">
        <v>1866</v>
      </c>
      <c r="G35" s="258">
        <v>5570</v>
      </c>
      <c r="H35" s="103">
        <v>849688013758</v>
      </c>
    </row>
    <row r="36" spans="2:8" s="132" customFormat="1" ht="90" x14ac:dyDescent="0.3">
      <c r="B36" s="274" t="s">
        <v>1848</v>
      </c>
      <c r="C36" s="120" t="s">
        <v>1873</v>
      </c>
      <c r="D36" s="117" t="s">
        <v>1874</v>
      </c>
      <c r="E36" s="260" t="s">
        <v>1865</v>
      </c>
      <c r="F36" s="274" t="s">
        <v>1866</v>
      </c>
      <c r="G36" s="258">
        <v>6650</v>
      </c>
      <c r="H36" s="346">
        <v>849688013765</v>
      </c>
    </row>
    <row r="37" spans="2:8" s="132" customFormat="1" ht="90" x14ac:dyDescent="0.3">
      <c r="B37" s="274" t="s">
        <v>1848</v>
      </c>
      <c r="C37" s="120" t="s">
        <v>1875</v>
      </c>
      <c r="D37" s="117" t="s">
        <v>1874</v>
      </c>
      <c r="E37" s="260" t="s">
        <v>1865</v>
      </c>
      <c r="F37" s="274" t="s">
        <v>1866</v>
      </c>
      <c r="G37" s="258">
        <v>7730</v>
      </c>
      <c r="H37" s="346">
        <v>849688013772</v>
      </c>
    </row>
    <row r="38" spans="2:8" s="132" customFormat="1" ht="90" x14ac:dyDescent="0.3">
      <c r="B38" s="274" t="s">
        <v>1848</v>
      </c>
      <c r="C38" s="120" t="s">
        <v>1876</v>
      </c>
      <c r="D38" s="117" t="s">
        <v>1874</v>
      </c>
      <c r="E38" s="260" t="s">
        <v>1865</v>
      </c>
      <c r="F38" s="274" t="s">
        <v>1866</v>
      </c>
      <c r="G38" s="258">
        <v>9890</v>
      </c>
      <c r="H38" s="346">
        <v>849688013789</v>
      </c>
    </row>
    <row r="39" spans="2:8" s="132" customFormat="1" ht="90" x14ac:dyDescent="0.3">
      <c r="B39" s="274" t="s">
        <v>1848</v>
      </c>
      <c r="C39" s="120" t="s">
        <v>1877</v>
      </c>
      <c r="D39" s="117" t="s">
        <v>1850</v>
      </c>
      <c r="E39" s="260" t="s">
        <v>1865</v>
      </c>
      <c r="F39" s="274" t="s">
        <v>1878</v>
      </c>
      <c r="G39" s="258">
        <v>750</v>
      </c>
      <c r="H39" s="103">
        <v>8801089174987</v>
      </c>
    </row>
    <row r="40" spans="2:8" s="132" customFormat="1" ht="90" x14ac:dyDescent="0.3">
      <c r="B40" s="274" t="s">
        <v>1848</v>
      </c>
      <c r="C40" s="120" t="s">
        <v>1879</v>
      </c>
      <c r="D40" s="117" t="s">
        <v>1850</v>
      </c>
      <c r="E40" s="260" t="s">
        <v>1865</v>
      </c>
      <c r="F40" s="274" t="s">
        <v>1878</v>
      </c>
      <c r="G40" s="258">
        <v>1470</v>
      </c>
      <c r="H40" s="103">
        <v>849688013659</v>
      </c>
    </row>
    <row r="41" spans="2:8" s="132" customFormat="1" ht="90" x14ac:dyDescent="0.3">
      <c r="B41" s="274" t="s">
        <v>1848</v>
      </c>
      <c r="C41" s="120" t="s">
        <v>1880</v>
      </c>
      <c r="D41" s="117" t="s">
        <v>1850</v>
      </c>
      <c r="E41" s="260" t="s">
        <v>1865</v>
      </c>
      <c r="F41" s="274" t="s">
        <v>1878</v>
      </c>
      <c r="G41" s="258">
        <v>1830</v>
      </c>
      <c r="H41" s="103">
        <v>849688013666</v>
      </c>
    </row>
    <row r="42" spans="2:8" s="132" customFormat="1" ht="90" x14ac:dyDescent="0.3">
      <c r="B42" s="274" t="s">
        <v>1848</v>
      </c>
      <c r="C42" s="120" t="s">
        <v>1881</v>
      </c>
      <c r="D42" s="117" t="s">
        <v>1850</v>
      </c>
      <c r="E42" s="260" t="s">
        <v>1865</v>
      </c>
      <c r="F42" s="274" t="s">
        <v>1878</v>
      </c>
      <c r="G42" s="258">
        <v>2190</v>
      </c>
      <c r="H42" s="103">
        <v>849688013673</v>
      </c>
    </row>
    <row r="43" spans="2:8" s="132" customFormat="1" ht="90" x14ac:dyDescent="0.3">
      <c r="B43" s="274" t="s">
        <v>1848</v>
      </c>
      <c r="C43" s="120" t="s">
        <v>1882</v>
      </c>
      <c r="D43" s="117" t="s">
        <v>1850</v>
      </c>
      <c r="E43" s="260" t="s">
        <v>1865</v>
      </c>
      <c r="F43" s="274" t="s">
        <v>1878</v>
      </c>
      <c r="G43" s="258">
        <v>2550</v>
      </c>
      <c r="H43" s="103">
        <v>849688013680</v>
      </c>
    </row>
    <row r="44" spans="2:8" s="132" customFormat="1" ht="90" x14ac:dyDescent="0.3">
      <c r="B44" s="274" t="s">
        <v>1848</v>
      </c>
      <c r="C44" s="120" t="s">
        <v>1883</v>
      </c>
      <c r="D44" s="117" t="s">
        <v>1850</v>
      </c>
      <c r="E44" s="260" t="s">
        <v>1865</v>
      </c>
      <c r="F44" s="274" t="s">
        <v>1878</v>
      </c>
      <c r="G44" s="258">
        <v>2910</v>
      </c>
      <c r="H44" s="346">
        <v>849688013697</v>
      </c>
    </row>
    <row r="45" spans="2:8" s="132" customFormat="1" ht="60" x14ac:dyDescent="0.3">
      <c r="B45" s="73" t="s">
        <v>8</v>
      </c>
      <c r="C45" s="74" t="s">
        <v>400</v>
      </c>
      <c r="D45" s="98" t="s">
        <v>395</v>
      </c>
      <c r="E45" s="99" t="s">
        <v>401</v>
      </c>
      <c r="F45" s="347" t="s">
        <v>402</v>
      </c>
      <c r="G45" s="79">
        <v>619</v>
      </c>
      <c r="H45" s="168" t="s">
        <v>403</v>
      </c>
    </row>
    <row r="46" spans="2:8" s="132" customFormat="1" ht="121.2" x14ac:dyDescent="0.3">
      <c r="B46" s="74" t="s">
        <v>8</v>
      </c>
      <c r="C46" s="215" t="s">
        <v>146</v>
      </c>
      <c r="D46" s="101" t="s">
        <v>147</v>
      </c>
      <c r="E46" s="99" t="s">
        <v>148</v>
      </c>
      <c r="F46" s="118" t="s">
        <v>149</v>
      </c>
      <c r="G46" s="79">
        <v>1700</v>
      </c>
      <c r="H46" s="348" t="s">
        <v>150</v>
      </c>
    </row>
    <row r="47" spans="2:8" s="132" customFormat="1" ht="30" x14ac:dyDescent="0.3">
      <c r="B47" s="73" t="s">
        <v>1952</v>
      </c>
      <c r="C47" s="120" t="s">
        <v>2079</v>
      </c>
      <c r="D47" s="88" t="s">
        <v>2080</v>
      </c>
      <c r="E47" s="99" t="s">
        <v>2081</v>
      </c>
      <c r="F47" s="215" t="s">
        <v>2082</v>
      </c>
      <c r="G47" s="79">
        <v>85</v>
      </c>
      <c r="H47" s="168">
        <v>8801089109507</v>
      </c>
    </row>
    <row r="48" spans="2:8" s="132" customFormat="1" ht="30" x14ac:dyDescent="0.3">
      <c r="B48" s="73" t="s">
        <v>1952</v>
      </c>
      <c r="C48" s="120" t="s">
        <v>2083</v>
      </c>
      <c r="D48" s="88" t="s">
        <v>2080</v>
      </c>
      <c r="E48" s="99" t="s">
        <v>2081</v>
      </c>
      <c r="F48" s="118" t="s">
        <v>2084</v>
      </c>
      <c r="G48" s="79">
        <v>85</v>
      </c>
      <c r="H48" s="168">
        <v>8801089109538</v>
      </c>
    </row>
    <row r="49" spans="2:8" s="132" customFormat="1" ht="30" x14ac:dyDescent="0.3">
      <c r="B49" s="73" t="s">
        <v>1952</v>
      </c>
      <c r="C49" s="120" t="s">
        <v>2085</v>
      </c>
      <c r="D49" s="88" t="s">
        <v>2080</v>
      </c>
      <c r="E49" s="99" t="s">
        <v>2081</v>
      </c>
      <c r="F49" s="274" t="s">
        <v>2086</v>
      </c>
      <c r="G49" s="79">
        <v>85</v>
      </c>
      <c r="H49" s="168">
        <v>8801089109569</v>
      </c>
    </row>
    <row r="50" spans="2:8" s="132" customFormat="1" ht="30" x14ac:dyDescent="0.3">
      <c r="B50" s="73" t="s">
        <v>1952</v>
      </c>
      <c r="C50" s="120" t="s">
        <v>2087</v>
      </c>
      <c r="D50" s="88" t="s">
        <v>2080</v>
      </c>
      <c r="E50" s="99" t="s">
        <v>2081</v>
      </c>
      <c r="F50" s="118" t="s">
        <v>2088</v>
      </c>
      <c r="G50" s="79">
        <v>85</v>
      </c>
      <c r="H50" s="168">
        <v>8801089109606</v>
      </c>
    </row>
    <row r="51" spans="2:8" s="132" customFormat="1" ht="30" x14ac:dyDescent="0.3">
      <c r="B51" s="73" t="s">
        <v>1952</v>
      </c>
      <c r="C51" s="74" t="s">
        <v>1959</v>
      </c>
      <c r="D51" s="88" t="s">
        <v>1960</v>
      </c>
      <c r="E51" s="89" t="s">
        <v>388</v>
      </c>
      <c r="F51" s="214" t="s">
        <v>1961</v>
      </c>
      <c r="G51" s="79">
        <v>6235</v>
      </c>
      <c r="H51" s="222">
        <v>849688014854</v>
      </c>
    </row>
  </sheetData>
  <autoFilter ref="B2:H2"/>
  <dataValidations count="1">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formula1>Currency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
  <sheetViews>
    <sheetView workbookViewId="0"/>
  </sheetViews>
  <sheetFormatPr defaultColWidth="9.109375" defaultRowHeight="14.4" x14ac:dyDescent="0.3"/>
  <cols>
    <col min="1" max="16384" width="9.109375" style="343"/>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1128"/>
  <sheetViews>
    <sheetView zoomScale="70" zoomScaleNormal="70" workbookViewId="0"/>
  </sheetViews>
  <sheetFormatPr defaultRowHeight="22.8" x14ac:dyDescent="0.4"/>
  <cols>
    <col min="1" max="1" width="2.88671875" style="332" customWidth="1"/>
    <col min="2" max="2" width="26.88671875" style="751" customWidth="1"/>
    <col min="3" max="3" width="28.109375" style="751" customWidth="1"/>
    <col min="4" max="4" width="38.109375" style="751" customWidth="1"/>
    <col min="5" max="5" width="132" style="752" customWidth="1"/>
    <col min="6" max="6" width="18.109375" style="753" customWidth="1"/>
    <col min="7" max="7" width="21.6640625" style="754" customWidth="1"/>
    <col min="8" max="8" width="30.109375" style="4" customWidth="1"/>
    <col min="9" max="9" width="132" style="755" customWidth="1"/>
    <col min="10" max="10" width="21.88671875" style="753" customWidth="1"/>
    <col min="11" max="256" width="9.109375" style="332"/>
    <col min="257" max="257" width="2.88671875" style="332" customWidth="1"/>
    <col min="258" max="258" width="26.88671875" style="332" customWidth="1"/>
    <col min="259" max="259" width="28.109375" style="332" customWidth="1"/>
    <col min="260" max="260" width="38.109375" style="332" customWidth="1"/>
    <col min="261" max="261" width="132" style="332" customWidth="1"/>
    <col min="262" max="262" width="18.109375" style="332" customWidth="1"/>
    <col min="263" max="263" width="21.6640625" style="332" customWidth="1"/>
    <col min="264" max="264" width="30.109375" style="332" customWidth="1"/>
    <col min="265" max="265" width="132" style="332" customWidth="1"/>
    <col min="266" max="266" width="21.88671875" style="332" customWidth="1"/>
    <col min="267" max="512" width="9.109375" style="332"/>
    <col min="513" max="513" width="2.88671875" style="332" customWidth="1"/>
    <col min="514" max="514" width="26.88671875" style="332" customWidth="1"/>
    <col min="515" max="515" width="28.109375" style="332" customWidth="1"/>
    <col min="516" max="516" width="38.109375" style="332" customWidth="1"/>
    <col min="517" max="517" width="132" style="332" customWidth="1"/>
    <col min="518" max="518" width="18.109375" style="332" customWidth="1"/>
    <col min="519" max="519" width="21.6640625" style="332" customWidth="1"/>
    <col min="520" max="520" width="30.109375" style="332" customWidth="1"/>
    <col min="521" max="521" width="132" style="332" customWidth="1"/>
    <col min="522" max="522" width="21.88671875" style="332" customWidth="1"/>
    <col min="523" max="768" width="9.109375" style="332"/>
    <col min="769" max="769" width="2.88671875" style="332" customWidth="1"/>
    <col min="770" max="770" width="26.88671875" style="332" customWidth="1"/>
    <col min="771" max="771" width="28.109375" style="332" customWidth="1"/>
    <col min="772" max="772" width="38.109375" style="332" customWidth="1"/>
    <col min="773" max="773" width="132" style="332" customWidth="1"/>
    <col min="774" max="774" width="18.109375" style="332" customWidth="1"/>
    <col min="775" max="775" width="21.6640625" style="332" customWidth="1"/>
    <col min="776" max="776" width="30.109375" style="332" customWidth="1"/>
    <col min="777" max="777" width="132" style="332" customWidth="1"/>
    <col min="778" max="778" width="21.88671875" style="332" customWidth="1"/>
    <col min="779" max="1024" width="9.109375" style="332"/>
    <col min="1025" max="1025" width="2.88671875" style="332" customWidth="1"/>
    <col min="1026" max="1026" width="26.88671875" style="332" customWidth="1"/>
    <col min="1027" max="1027" width="28.109375" style="332" customWidth="1"/>
    <col min="1028" max="1028" width="38.109375" style="332" customWidth="1"/>
    <col min="1029" max="1029" width="132" style="332" customWidth="1"/>
    <col min="1030" max="1030" width="18.109375" style="332" customWidth="1"/>
    <col min="1031" max="1031" width="21.6640625" style="332" customWidth="1"/>
    <col min="1032" max="1032" width="30.109375" style="332" customWidth="1"/>
    <col min="1033" max="1033" width="132" style="332" customWidth="1"/>
    <col min="1034" max="1034" width="21.88671875" style="332" customWidth="1"/>
    <col min="1035" max="1280" width="9.109375" style="332"/>
    <col min="1281" max="1281" width="2.88671875" style="332" customWidth="1"/>
    <col min="1282" max="1282" width="26.88671875" style="332" customWidth="1"/>
    <col min="1283" max="1283" width="28.109375" style="332" customWidth="1"/>
    <col min="1284" max="1284" width="38.109375" style="332" customWidth="1"/>
    <col min="1285" max="1285" width="132" style="332" customWidth="1"/>
    <col min="1286" max="1286" width="18.109375" style="332" customWidth="1"/>
    <col min="1287" max="1287" width="21.6640625" style="332" customWidth="1"/>
    <col min="1288" max="1288" width="30.109375" style="332" customWidth="1"/>
    <col min="1289" max="1289" width="132" style="332" customWidth="1"/>
    <col min="1290" max="1290" width="21.88671875" style="332" customWidth="1"/>
    <col min="1291" max="1536" width="9.109375" style="332"/>
    <col min="1537" max="1537" width="2.88671875" style="332" customWidth="1"/>
    <col min="1538" max="1538" width="26.88671875" style="332" customWidth="1"/>
    <col min="1539" max="1539" width="28.109375" style="332" customWidth="1"/>
    <col min="1540" max="1540" width="38.109375" style="332" customWidth="1"/>
    <col min="1541" max="1541" width="132" style="332" customWidth="1"/>
    <col min="1542" max="1542" width="18.109375" style="332" customWidth="1"/>
    <col min="1543" max="1543" width="21.6640625" style="332" customWidth="1"/>
    <col min="1544" max="1544" width="30.109375" style="332" customWidth="1"/>
    <col min="1545" max="1545" width="132" style="332" customWidth="1"/>
    <col min="1546" max="1546" width="21.88671875" style="332" customWidth="1"/>
    <col min="1547" max="1792" width="9.109375" style="332"/>
    <col min="1793" max="1793" width="2.88671875" style="332" customWidth="1"/>
    <col min="1794" max="1794" width="26.88671875" style="332" customWidth="1"/>
    <col min="1795" max="1795" width="28.109375" style="332" customWidth="1"/>
    <col min="1796" max="1796" width="38.109375" style="332" customWidth="1"/>
    <col min="1797" max="1797" width="132" style="332" customWidth="1"/>
    <col min="1798" max="1798" width="18.109375" style="332" customWidth="1"/>
    <col min="1799" max="1799" width="21.6640625" style="332" customWidth="1"/>
    <col min="1800" max="1800" width="30.109375" style="332" customWidth="1"/>
    <col min="1801" max="1801" width="132" style="332" customWidth="1"/>
    <col min="1802" max="1802" width="21.88671875" style="332" customWidth="1"/>
    <col min="1803" max="2048" width="9.109375" style="332"/>
    <col min="2049" max="2049" width="2.88671875" style="332" customWidth="1"/>
    <col min="2050" max="2050" width="26.88671875" style="332" customWidth="1"/>
    <col min="2051" max="2051" width="28.109375" style="332" customWidth="1"/>
    <col min="2052" max="2052" width="38.109375" style="332" customWidth="1"/>
    <col min="2053" max="2053" width="132" style="332" customWidth="1"/>
    <col min="2054" max="2054" width="18.109375" style="332" customWidth="1"/>
    <col min="2055" max="2055" width="21.6640625" style="332" customWidth="1"/>
    <col min="2056" max="2056" width="30.109375" style="332" customWidth="1"/>
    <col min="2057" max="2057" width="132" style="332" customWidth="1"/>
    <col min="2058" max="2058" width="21.88671875" style="332" customWidth="1"/>
    <col min="2059" max="2304" width="9.109375" style="332"/>
    <col min="2305" max="2305" width="2.88671875" style="332" customWidth="1"/>
    <col min="2306" max="2306" width="26.88671875" style="332" customWidth="1"/>
    <col min="2307" max="2307" width="28.109375" style="332" customWidth="1"/>
    <col min="2308" max="2308" width="38.109375" style="332" customWidth="1"/>
    <col min="2309" max="2309" width="132" style="332" customWidth="1"/>
    <col min="2310" max="2310" width="18.109375" style="332" customWidth="1"/>
    <col min="2311" max="2311" width="21.6640625" style="332" customWidth="1"/>
    <col min="2312" max="2312" width="30.109375" style="332" customWidth="1"/>
    <col min="2313" max="2313" width="132" style="332" customWidth="1"/>
    <col min="2314" max="2314" width="21.88671875" style="332" customWidth="1"/>
    <col min="2315" max="2560" width="9.109375" style="332"/>
    <col min="2561" max="2561" width="2.88671875" style="332" customWidth="1"/>
    <col min="2562" max="2562" width="26.88671875" style="332" customWidth="1"/>
    <col min="2563" max="2563" width="28.109375" style="332" customWidth="1"/>
    <col min="2564" max="2564" width="38.109375" style="332" customWidth="1"/>
    <col min="2565" max="2565" width="132" style="332" customWidth="1"/>
    <col min="2566" max="2566" width="18.109375" style="332" customWidth="1"/>
    <col min="2567" max="2567" width="21.6640625" style="332" customWidth="1"/>
    <col min="2568" max="2568" width="30.109375" style="332" customWidth="1"/>
    <col min="2569" max="2569" width="132" style="332" customWidth="1"/>
    <col min="2570" max="2570" width="21.88671875" style="332" customWidth="1"/>
    <col min="2571" max="2816" width="9.109375" style="332"/>
    <col min="2817" max="2817" width="2.88671875" style="332" customWidth="1"/>
    <col min="2818" max="2818" width="26.88671875" style="332" customWidth="1"/>
    <col min="2819" max="2819" width="28.109375" style="332" customWidth="1"/>
    <col min="2820" max="2820" width="38.109375" style="332" customWidth="1"/>
    <col min="2821" max="2821" width="132" style="332" customWidth="1"/>
    <col min="2822" max="2822" width="18.109375" style="332" customWidth="1"/>
    <col min="2823" max="2823" width="21.6640625" style="332" customWidth="1"/>
    <col min="2824" max="2824" width="30.109375" style="332" customWidth="1"/>
    <col min="2825" max="2825" width="132" style="332" customWidth="1"/>
    <col min="2826" max="2826" width="21.88671875" style="332" customWidth="1"/>
    <col min="2827" max="3072" width="9.109375" style="332"/>
    <col min="3073" max="3073" width="2.88671875" style="332" customWidth="1"/>
    <col min="3074" max="3074" width="26.88671875" style="332" customWidth="1"/>
    <col min="3075" max="3075" width="28.109375" style="332" customWidth="1"/>
    <col min="3076" max="3076" width="38.109375" style="332" customWidth="1"/>
    <col min="3077" max="3077" width="132" style="332" customWidth="1"/>
    <col min="3078" max="3078" width="18.109375" style="332" customWidth="1"/>
    <col min="3079" max="3079" width="21.6640625" style="332" customWidth="1"/>
    <col min="3080" max="3080" width="30.109375" style="332" customWidth="1"/>
    <col min="3081" max="3081" width="132" style="332" customWidth="1"/>
    <col min="3082" max="3082" width="21.88671875" style="332" customWidth="1"/>
    <col min="3083" max="3328" width="9.109375" style="332"/>
    <col min="3329" max="3329" width="2.88671875" style="332" customWidth="1"/>
    <col min="3330" max="3330" width="26.88671875" style="332" customWidth="1"/>
    <col min="3331" max="3331" width="28.109375" style="332" customWidth="1"/>
    <col min="3332" max="3332" width="38.109375" style="332" customWidth="1"/>
    <col min="3333" max="3333" width="132" style="332" customWidth="1"/>
    <col min="3334" max="3334" width="18.109375" style="332" customWidth="1"/>
    <col min="3335" max="3335" width="21.6640625" style="332" customWidth="1"/>
    <col min="3336" max="3336" width="30.109375" style="332" customWidth="1"/>
    <col min="3337" max="3337" width="132" style="332" customWidth="1"/>
    <col min="3338" max="3338" width="21.88671875" style="332" customWidth="1"/>
    <col min="3339" max="3584" width="9.109375" style="332"/>
    <col min="3585" max="3585" width="2.88671875" style="332" customWidth="1"/>
    <col min="3586" max="3586" width="26.88671875" style="332" customWidth="1"/>
    <col min="3587" max="3587" width="28.109375" style="332" customWidth="1"/>
    <col min="3588" max="3588" width="38.109375" style="332" customWidth="1"/>
    <col min="3589" max="3589" width="132" style="332" customWidth="1"/>
    <col min="3590" max="3590" width="18.109375" style="332" customWidth="1"/>
    <col min="3591" max="3591" width="21.6640625" style="332" customWidth="1"/>
    <col min="3592" max="3592" width="30.109375" style="332" customWidth="1"/>
    <col min="3593" max="3593" width="132" style="332" customWidth="1"/>
    <col min="3594" max="3594" width="21.88671875" style="332" customWidth="1"/>
    <col min="3595" max="3840" width="9.109375" style="332"/>
    <col min="3841" max="3841" width="2.88671875" style="332" customWidth="1"/>
    <col min="3842" max="3842" width="26.88671875" style="332" customWidth="1"/>
    <col min="3843" max="3843" width="28.109375" style="332" customWidth="1"/>
    <col min="3844" max="3844" width="38.109375" style="332" customWidth="1"/>
    <col min="3845" max="3845" width="132" style="332" customWidth="1"/>
    <col min="3846" max="3846" width="18.109375" style="332" customWidth="1"/>
    <col min="3847" max="3847" width="21.6640625" style="332" customWidth="1"/>
    <col min="3848" max="3848" width="30.109375" style="332" customWidth="1"/>
    <col min="3849" max="3849" width="132" style="332" customWidth="1"/>
    <col min="3850" max="3850" width="21.88671875" style="332" customWidth="1"/>
    <col min="3851" max="4096" width="9.109375" style="332"/>
    <col min="4097" max="4097" width="2.88671875" style="332" customWidth="1"/>
    <col min="4098" max="4098" width="26.88671875" style="332" customWidth="1"/>
    <col min="4099" max="4099" width="28.109375" style="332" customWidth="1"/>
    <col min="4100" max="4100" width="38.109375" style="332" customWidth="1"/>
    <col min="4101" max="4101" width="132" style="332" customWidth="1"/>
    <col min="4102" max="4102" width="18.109375" style="332" customWidth="1"/>
    <col min="4103" max="4103" width="21.6640625" style="332" customWidth="1"/>
    <col min="4104" max="4104" width="30.109375" style="332" customWidth="1"/>
    <col min="4105" max="4105" width="132" style="332" customWidth="1"/>
    <col min="4106" max="4106" width="21.88671875" style="332" customWidth="1"/>
    <col min="4107" max="4352" width="9.109375" style="332"/>
    <col min="4353" max="4353" width="2.88671875" style="332" customWidth="1"/>
    <col min="4354" max="4354" width="26.88671875" style="332" customWidth="1"/>
    <col min="4355" max="4355" width="28.109375" style="332" customWidth="1"/>
    <col min="4356" max="4356" width="38.109375" style="332" customWidth="1"/>
    <col min="4357" max="4357" width="132" style="332" customWidth="1"/>
    <col min="4358" max="4358" width="18.109375" style="332" customWidth="1"/>
    <col min="4359" max="4359" width="21.6640625" style="332" customWidth="1"/>
    <col min="4360" max="4360" width="30.109375" style="332" customWidth="1"/>
    <col min="4361" max="4361" width="132" style="332" customWidth="1"/>
    <col min="4362" max="4362" width="21.88671875" style="332" customWidth="1"/>
    <col min="4363" max="4608" width="9.109375" style="332"/>
    <col min="4609" max="4609" width="2.88671875" style="332" customWidth="1"/>
    <col min="4610" max="4610" width="26.88671875" style="332" customWidth="1"/>
    <col min="4611" max="4611" width="28.109375" style="332" customWidth="1"/>
    <col min="4612" max="4612" width="38.109375" style="332" customWidth="1"/>
    <col min="4613" max="4613" width="132" style="332" customWidth="1"/>
    <col min="4614" max="4614" width="18.109375" style="332" customWidth="1"/>
    <col min="4615" max="4615" width="21.6640625" style="332" customWidth="1"/>
    <col min="4616" max="4616" width="30.109375" style="332" customWidth="1"/>
    <col min="4617" max="4617" width="132" style="332" customWidth="1"/>
    <col min="4618" max="4618" width="21.88671875" style="332" customWidth="1"/>
    <col min="4619" max="4864" width="9.109375" style="332"/>
    <col min="4865" max="4865" width="2.88671875" style="332" customWidth="1"/>
    <col min="4866" max="4866" width="26.88671875" style="332" customWidth="1"/>
    <col min="4867" max="4867" width="28.109375" style="332" customWidth="1"/>
    <col min="4868" max="4868" width="38.109375" style="332" customWidth="1"/>
    <col min="4869" max="4869" width="132" style="332" customWidth="1"/>
    <col min="4870" max="4870" width="18.109375" style="332" customWidth="1"/>
    <col min="4871" max="4871" width="21.6640625" style="332" customWidth="1"/>
    <col min="4872" max="4872" width="30.109375" style="332" customWidth="1"/>
    <col min="4873" max="4873" width="132" style="332" customWidth="1"/>
    <col min="4874" max="4874" width="21.88671875" style="332" customWidth="1"/>
    <col min="4875" max="5120" width="9.109375" style="332"/>
    <col min="5121" max="5121" width="2.88671875" style="332" customWidth="1"/>
    <col min="5122" max="5122" width="26.88671875" style="332" customWidth="1"/>
    <col min="5123" max="5123" width="28.109375" style="332" customWidth="1"/>
    <col min="5124" max="5124" width="38.109375" style="332" customWidth="1"/>
    <col min="5125" max="5125" width="132" style="332" customWidth="1"/>
    <col min="5126" max="5126" width="18.109375" style="332" customWidth="1"/>
    <col min="5127" max="5127" width="21.6640625" style="332" customWidth="1"/>
    <col min="5128" max="5128" width="30.109375" style="332" customWidth="1"/>
    <col min="5129" max="5129" width="132" style="332" customWidth="1"/>
    <col min="5130" max="5130" width="21.88671875" style="332" customWidth="1"/>
    <col min="5131" max="5376" width="9.109375" style="332"/>
    <col min="5377" max="5377" width="2.88671875" style="332" customWidth="1"/>
    <col min="5378" max="5378" width="26.88671875" style="332" customWidth="1"/>
    <col min="5379" max="5379" width="28.109375" style="332" customWidth="1"/>
    <col min="5380" max="5380" width="38.109375" style="332" customWidth="1"/>
    <col min="5381" max="5381" width="132" style="332" customWidth="1"/>
    <col min="5382" max="5382" width="18.109375" style="332" customWidth="1"/>
    <col min="5383" max="5383" width="21.6640625" style="332" customWidth="1"/>
    <col min="5384" max="5384" width="30.109375" style="332" customWidth="1"/>
    <col min="5385" max="5385" width="132" style="332" customWidth="1"/>
    <col min="5386" max="5386" width="21.88671875" style="332" customWidth="1"/>
    <col min="5387" max="5632" width="9.109375" style="332"/>
    <col min="5633" max="5633" width="2.88671875" style="332" customWidth="1"/>
    <col min="5634" max="5634" width="26.88671875" style="332" customWidth="1"/>
    <col min="5635" max="5635" width="28.109375" style="332" customWidth="1"/>
    <col min="5636" max="5636" width="38.109375" style="332" customWidth="1"/>
    <col min="5637" max="5637" width="132" style="332" customWidth="1"/>
    <col min="5638" max="5638" width="18.109375" style="332" customWidth="1"/>
    <col min="5639" max="5639" width="21.6640625" style="332" customWidth="1"/>
    <col min="5640" max="5640" width="30.109375" style="332" customWidth="1"/>
    <col min="5641" max="5641" width="132" style="332" customWidth="1"/>
    <col min="5642" max="5642" width="21.88671875" style="332" customWidth="1"/>
    <col min="5643" max="5888" width="9.109375" style="332"/>
    <col min="5889" max="5889" width="2.88671875" style="332" customWidth="1"/>
    <col min="5890" max="5890" width="26.88671875" style="332" customWidth="1"/>
    <col min="5891" max="5891" width="28.109375" style="332" customWidth="1"/>
    <col min="5892" max="5892" width="38.109375" style="332" customWidth="1"/>
    <col min="5893" max="5893" width="132" style="332" customWidth="1"/>
    <col min="5894" max="5894" width="18.109375" style="332" customWidth="1"/>
    <col min="5895" max="5895" width="21.6640625" style="332" customWidth="1"/>
    <col min="5896" max="5896" width="30.109375" style="332" customWidth="1"/>
    <col min="5897" max="5897" width="132" style="332" customWidth="1"/>
    <col min="5898" max="5898" width="21.88671875" style="332" customWidth="1"/>
    <col min="5899" max="6144" width="9.109375" style="332"/>
    <col min="6145" max="6145" width="2.88671875" style="332" customWidth="1"/>
    <col min="6146" max="6146" width="26.88671875" style="332" customWidth="1"/>
    <col min="6147" max="6147" width="28.109375" style="332" customWidth="1"/>
    <col min="6148" max="6148" width="38.109375" style="332" customWidth="1"/>
    <col min="6149" max="6149" width="132" style="332" customWidth="1"/>
    <col min="6150" max="6150" width="18.109375" style="332" customWidth="1"/>
    <col min="6151" max="6151" width="21.6640625" style="332" customWidth="1"/>
    <col min="6152" max="6152" width="30.109375" style="332" customWidth="1"/>
    <col min="6153" max="6153" width="132" style="332" customWidth="1"/>
    <col min="6154" max="6154" width="21.88671875" style="332" customWidth="1"/>
    <col min="6155" max="6400" width="9.109375" style="332"/>
    <col min="6401" max="6401" width="2.88671875" style="332" customWidth="1"/>
    <col min="6402" max="6402" width="26.88671875" style="332" customWidth="1"/>
    <col min="6403" max="6403" width="28.109375" style="332" customWidth="1"/>
    <col min="6404" max="6404" width="38.109375" style="332" customWidth="1"/>
    <col min="6405" max="6405" width="132" style="332" customWidth="1"/>
    <col min="6406" max="6406" width="18.109375" style="332" customWidth="1"/>
    <col min="6407" max="6407" width="21.6640625" style="332" customWidth="1"/>
    <col min="6408" max="6408" width="30.109375" style="332" customWidth="1"/>
    <col min="6409" max="6409" width="132" style="332" customWidth="1"/>
    <col min="6410" max="6410" width="21.88671875" style="332" customWidth="1"/>
    <col min="6411" max="6656" width="9.109375" style="332"/>
    <col min="6657" max="6657" width="2.88671875" style="332" customWidth="1"/>
    <col min="6658" max="6658" width="26.88671875" style="332" customWidth="1"/>
    <col min="6659" max="6659" width="28.109375" style="332" customWidth="1"/>
    <col min="6660" max="6660" width="38.109375" style="332" customWidth="1"/>
    <col min="6661" max="6661" width="132" style="332" customWidth="1"/>
    <col min="6662" max="6662" width="18.109375" style="332" customWidth="1"/>
    <col min="6663" max="6663" width="21.6640625" style="332" customWidth="1"/>
    <col min="6664" max="6664" width="30.109375" style="332" customWidth="1"/>
    <col min="6665" max="6665" width="132" style="332" customWidth="1"/>
    <col min="6666" max="6666" width="21.88671875" style="332" customWidth="1"/>
    <col min="6667" max="6912" width="9.109375" style="332"/>
    <col min="6913" max="6913" width="2.88671875" style="332" customWidth="1"/>
    <col min="6914" max="6914" width="26.88671875" style="332" customWidth="1"/>
    <col min="6915" max="6915" width="28.109375" style="332" customWidth="1"/>
    <col min="6916" max="6916" width="38.109375" style="332" customWidth="1"/>
    <col min="6917" max="6917" width="132" style="332" customWidth="1"/>
    <col min="6918" max="6918" width="18.109375" style="332" customWidth="1"/>
    <col min="6919" max="6919" width="21.6640625" style="332" customWidth="1"/>
    <col min="6920" max="6920" width="30.109375" style="332" customWidth="1"/>
    <col min="6921" max="6921" width="132" style="332" customWidth="1"/>
    <col min="6922" max="6922" width="21.88671875" style="332" customWidth="1"/>
    <col min="6923" max="7168" width="9.109375" style="332"/>
    <col min="7169" max="7169" width="2.88671875" style="332" customWidth="1"/>
    <col min="7170" max="7170" width="26.88671875" style="332" customWidth="1"/>
    <col min="7171" max="7171" width="28.109375" style="332" customWidth="1"/>
    <col min="7172" max="7172" width="38.109375" style="332" customWidth="1"/>
    <col min="7173" max="7173" width="132" style="332" customWidth="1"/>
    <col min="7174" max="7174" width="18.109375" style="332" customWidth="1"/>
    <col min="7175" max="7175" width="21.6640625" style="332" customWidth="1"/>
    <col min="7176" max="7176" width="30.109375" style="332" customWidth="1"/>
    <col min="7177" max="7177" width="132" style="332" customWidth="1"/>
    <col min="7178" max="7178" width="21.88671875" style="332" customWidth="1"/>
    <col min="7179" max="7424" width="9.109375" style="332"/>
    <col min="7425" max="7425" width="2.88671875" style="332" customWidth="1"/>
    <col min="7426" max="7426" width="26.88671875" style="332" customWidth="1"/>
    <col min="7427" max="7427" width="28.109375" style="332" customWidth="1"/>
    <col min="7428" max="7428" width="38.109375" style="332" customWidth="1"/>
    <col min="7429" max="7429" width="132" style="332" customWidth="1"/>
    <col min="7430" max="7430" width="18.109375" style="332" customWidth="1"/>
    <col min="7431" max="7431" width="21.6640625" style="332" customWidth="1"/>
    <col min="7432" max="7432" width="30.109375" style="332" customWidth="1"/>
    <col min="7433" max="7433" width="132" style="332" customWidth="1"/>
    <col min="7434" max="7434" width="21.88671875" style="332" customWidth="1"/>
    <col min="7435" max="7680" width="9.109375" style="332"/>
    <col min="7681" max="7681" width="2.88671875" style="332" customWidth="1"/>
    <col min="7682" max="7682" width="26.88671875" style="332" customWidth="1"/>
    <col min="7683" max="7683" width="28.109375" style="332" customWidth="1"/>
    <col min="7684" max="7684" width="38.109375" style="332" customWidth="1"/>
    <col min="7685" max="7685" width="132" style="332" customWidth="1"/>
    <col min="7686" max="7686" width="18.109375" style="332" customWidth="1"/>
    <col min="7687" max="7687" width="21.6640625" style="332" customWidth="1"/>
    <col min="7688" max="7688" width="30.109375" style="332" customWidth="1"/>
    <col min="7689" max="7689" width="132" style="332" customWidth="1"/>
    <col min="7690" max="7690" width="21.88671875" style="332" customWidth="1"/>
    <col min="7691" max="7936" width="9.109375" style="332"/>
    <col min="7937" max="7937" width="2.88671875" style="332" customWidth="1"/>
    <col min="7938" max="7938" width="26.88671875" style="332" customWidth="1"/>
    <col min="7939" max="7939" width="28.109375" style="332" customWidth="1"/>
    <col min="7940" max="7940" width="38.109375" style="332" customWidth="1"/>
    <col min="7941" max="7941" width="132" style="332" customWidth="1"/>
    <col min="7942" max="7942" width="18.109375" style="332" customWidth="1"/>
    <col min="7943" max="7943" width="21.6640625" style="332" customWidth="1"/>
    <col min="7944" max="7944" width="30.109375" style="332" customWidth="1"/>
    <col min="7945" max="7945" width="132" style="332" customWidth="1"/>
    <col min="7946" max="7946" width="21.88671875" style="332" customWidth="1"/>
    <col min="7947" max="8192" width="9.109375" style="332"/>
    <col min="8193" max="8193" width="2.88671875" style="332" customWidth="1"/>
    <col min="8194" max="8194" width="26.88671875" style="332" customWidth="1"/>
    <col min="8195" max="8195" width="28.109375" style="332" customWidth="1"/>
    <col min="8196" max="8196" width="38.109375" style="332" customWidth="1"/>
    <col min="8197" max="8197" width="132" style="332" customWidth="1"/>
    <col min="8198" max="8198" width="18.109375" style="332" customWidth="1"/>
    <col min="8199" max="8199" width="21.6640625" style="332" customWidth="1"/>
    <col min="8200" max="8200" width="30.109375" style="332" customWidth="1"/>
    <col min="8201" max="8201" width="132" style="332" customWidth="1"/>
    <col min="8202" max="8202" width="21.88671875" style="332" customWidth="1"/>
    <col min="8203" max="8448" width="9.109375" style="332"/>
    <col min="8449" max="8449" width="2.88671875" style="332" customWidth="1"/>
    <col min="8450" max="8450" width="26.88671875" style="332" customWidth="1"/>
    <col min="8451" max="8451" width="28.109375" style="332" customWidth="1"/>
    <col min="8452" max="8452" width="38.109375" style="332" customWidth="1"/>
    <col min="8453" max="8453" width="132" style="332" customWidth="1"/>
    <col min="8454" max="8454" width="18.109375" style="332" customWidth="1"/>
    <col min="8455" max="8455" width="21.6640625" style="332" customWidth="1"/>
    <col min="8456" max="8456" width="30.109375" style="332" customWidth="1"/>
    <col min="8457" max="8457" width="132" style="332" customWidth="1"/>
    <col min="8458" max="8458" width="21.88671875" style="332" customWidth="1"/>
    <col min="8459" max="8704" width="9.109375" style="332"/>
    <col min="8705" max="8705" width="2.88671875" style="332" customWidth="1"/>
    <col min="8706" max="8706" width="26.88671875" style="332" customWidth="1"/>
    <col min="8707" max="8707" width="28.109375" style="332" customWidth="1"/>
    <col min="8708" max="8708" width="38.109375" style="332" customWidth="1"/>
    <col min="8709" max="8709" width="132" style="332" customWidth="1"/>
    <col min="8710" max="8710" width="18.109375" style="332" customWidth="1"/>
    <col min="8711" max="8711" width="21.6640625" style="332" customWidth="1"/>
    <col min="8712" max="8712" width="30.109375" style="332" customWidth="1"/>
    <col min="8713" max="8713" width="132" style="332" customWidth="1"/>
    <col min="8714" max="8714" width="21.88671875" style="332" customWidth="1"/>
    <col min="8715" max="8960" width="9.109375" style="332"/>
    <col min="8961" max="8961" width="2.88671875" style="332" customWidth="1"/>
    <col min="8962" max="8962" width="26.88671875" style="332" customWidth="1"/>
    <col min="8963" max="8963" width="28.109375" style="332" customWidth="1"/>
    <col min="8964" max="8964" width="38.109375" style="332" customWidth="1"/>
    <col min="8965" max="8965" width="132" style="332" customWidth="1"/>
    <col min="8966" max="8966" width="18.109375" style="332" customWidth="1"/>
    <col min="8967" max="8967" width="21.6640625" style="332" customWidth="1"/>
    <col min="8968" max="8968" width="30.109375" style="332" customWidth="1"/>
    <col min="8969" max="8969" width="132" style="332" customWidth="1"/>
    <col min="8970" max="8970" width="21.88671875" style="332" customWidth="1"/>
    <col min="8971" max="9216" width="9.109375" style="332"/>
    <col min="9217" max="9217" width="2.88671875" style="332" customWidth="1"/>
    <col min="9218" max="9218" width="26.88671875" style="332" customWidth="1"/>
    <col min="9219" max="9219" width="28.109375" style="332" customWidth="1"/>
    <col min="9220" max="9220" width="38.109375" style="332" customWidth="1"/>
    <col min="9221" max="9221" width="132" style="332" customWidth="1"/>
    <col min="9222" max="9222" width="18.109375" style="332" customWidth="1"/>
    <col min="9223" max="9223" width="21.6640625" style="332" customWidth="1"/>
    <col min="9224" max="9224" width="30.109375" style="332" customWidth="1"/>
    <col min="9225" max="9225" width="132" style="332" customWidth="1"/>
    <col min="9226" max="9226" width="21.88671875" style="332" customWidth="1"/>
    <col min="9227" max="9472" width="9.109375" style="332"/>
    <col min="9473" max="9473" width="2.88671875" style="332" customWidth="1"/>
    <col min="9474" max="9474" width="26.88671875" style="332" customWidth="1"/>
    <col min="9475" max="9475" width="28.109375" style="332" customWidth="1"/>
    <col min="9476" max="9476" width="38.109375" style="332" customWidth="1"/>
    <col min="9477" max="9477" width="132" style="332" customWidth="1"/>
    <col min="9478" max="9478" width="18.109375" style="332" customWidth="1"/>
    <col min="9479" max="9479" width="21.6640625" style="332" customWidth="1"/>
    <col min="9480" max="9480" width="30.109375" style="332" customWidth="1"/>
    <col min="9481" max="9481" width="132" style="332" customWidth="1"/>
    <col min="9482" max="9482" width="21.88671875" style="332" customWidth="1"/>
    <col min="9483" max="9728" width="9.109375" style="332"/>
    <col min="9729" max="9729" width="2.88671875" style="332" customWidth="1"/>
    <col min="9730" max="9730" width="26.88671875" style="332" customWidth="1"/>
    <col min="9731" max="9731" width="28.109375" style="332" customWidth="1"/>
    <col min="9732" max="9732" width="38.109375" style="332" customWidth="1"/>
    <col min="9733" max="9733" width="132" style="332" customWidth="1"/>
    <col min="9734" max="9734" width="18.109375" style="332" customWidth="1"/>
    <col min="9735" max="9735" width="21.6640625" style="332" customWidth="1"/>
    <col min="9736" max="9736" width="30.109375" style="332" customWidth="1"/>
    <col min="9737" max="9737" width="132" style="332" customWidth="1"/>
    <col min="9738" max="9738" width="21.88671875" style="332" customWidth="1"/>
    <col min="9739" max="9984" width="9.109375" style="332"/>
    <col min="9985" max="9985" width="2.88671875" style="332" customWidth="1"/>
    <col min="9986" max="9986" width="26.88671875" style="332" customWidth="1"/>
    <col min="9987" max="9987" width="28.109375" style="332" customWidth="1"/>
    <col min="9988" max="9988" width="38.109375" style="332" customWidth="1"/>
    <col min="9989" max="9989" width="132" style="332" customWidth="1"/>
    <col min="9990" max="9990" width="18.109375" style="332" customWidth="1"/>
    <col min="9991" max="9991" width="21.6640625" style="332" customWidth="1"/>
    <col min="9992" max="9992" width="30.109375" style="332" customWidth="1"/>
    <col min="9993" max="9993" width="132" style="332" customWidth="1"/>
    <col min="9994" max="9994" width="21.88671875" style="332" customWidth="1"/>
    <col min="9995" max="10240" width="9.109375" style="332"/>
    <col min="10241" max="10241" width="2.88671875" style="332" customWidth="1"/>
    <col min="10242" max="10242" width="26.88671875" style="332" customWidth="1"/>
    <col min="10243" max="10243" width="28.109375" style="332" customWidth="1"/>
    <col min="10244" max="10244" width="38.109375" style="332" customWidth="1"/>
    <col min="10245" max="10245" width="132" style="332" customWidth="1"/>
    <col min="10246" max="10246" width="18.109375" style="332" customWidth="1"/>
    <col min="10247" max="10247" width="21.6640625" style="332" customWidth="1"/>
    <col min="10248" max="10248" width="30.109375" style="332" customWidth="1"/>
    <col min="10249" max="10249" width="132" style="332" customWidth="1"/>
    <col min="10250" max="10250" width="21.88671875" style="332" customWidth="1"/>
    <col min="10251" max="10496" width="9.109375" style="332"/>
    <col min="10497" max="10497" width="2.88671875" style="332" customWidth="1"/>
    <col min="10498" max="10498" width="26.88671875" style="332" customWidth="1"/>
    <col min="10499" max="10499" width="28.109375" style="332" customWidth="1"/>
    <col min="10500" max="10500" width="38.109375" style="332" customWidth="1"/>
    <col min="10501" max="10501" width="132" style="332" customWidth="1"/>
    <col min="10502" max="10502" width="18.109375" style="332" customWidth="1"/>
    <col min="10503" max="10503" width="21.6640625" style="332" customWidth="1"/>
    <col min="10504" max="10504" width="30.109375" style="332" customWidth="1"/>
    <col min="10505" max="10505" width="132" style="332" customWidth="1"/>
    <col min="10506" max="10506" width="21.88671875" style="332" customWidth="1"/>
    <col min="10507" max="10752" width="9.109375" style="332"/>
    <col min="10753" max="10753" width="2.88671875" style="332" customWidth="1"/>
    <col min="10754" max="10754" width="26.88671875" style="332" customWidth="1"/>
    <col min="10755" max="10755" width="28.109375" style="332" customWidth="1"/>
    <col min="10756" max="10756" width="38.109375" style="332" customWidth="1"/>
    <col min="10757" max="10757" width="132" style="332" customWidth="1"/>
    <col min="10758" max="10758" width="18.109375" style="332" customWidth="1"/>
    <col min="10759" max="10759" width="21.6640625" style="332" customWidth="1"/>
    <col min="10760" max="10760" width="30.109375" style="332" customWidth="1"/>
    <col min="10761" max="10761" width="132" style="332" customWidth="1"/>
    <col min="10762" max="10762" width="21.88671875" style="332" customWidth="1"/>
    <col min="10763" max="11008" width="9.109375" style="332"/>
    <col min="11009" max="11009" width="2.88671875" style="332" customWidth="1"/>
    <col min="11010" max="11010" width="26.88671875" style="332" customWidth="1"/>
    <col min="11011" max="11011" width="28.109375" style="332" customWidth="1"/>
    <col min="11012" max="11012" width="38.109375" style="332" customWidth="1"/>
    <col min="11013" max="11013" width="132" style="332" customWidth="1"/>
    <col min="11014" max="11014" width="18.109375" style="332" customWidth="1"/>
    <col min="11015" max="11015" width="21.6640625" style="332" customWidth="1"/>
    <col min="11016" max="11016" width="30.109375" style="332" customWidth="1"/>
    <col min="11017" max="11017" width="132" style="332" customWidth="1"/>
    <col min="11018" max="11018" width="21.88671875" style="332" customWidth="1"/>
    <col min="11019" max="11264" width="9.109375" style="332"/>
    <col min="11265" max="11265" width="2.88671875" style="332" customWidth="1"/>
    <col min="11266" max="11266" width="26.88671875" style="332" customWidth="1"/>
    <col min="11267" max="11267" width="28.109375" style="332" customWidth="1"/>
    <col min="11268" max="11268" width="38.109375" style="332" customWidth="1"/>
    <col min="11269" max="11269" width="132" style="332" customWidth="1"/>
    <col min="11270" max="11270" width="18.109375" style="332" customWidth="1"/>
    <col min="11271" max="11271" width="21.6640625" style="332" customWidth="1"/>
    <col min="11272" max="11272" width="30.109375" style="332" customWidth="1"/>
    <col min="11273" max="11273" width="132" style="332" customWidth="1"/>
    <col min="11274" max="11274" width="21.88671875" style="332" customWidth="1"/>
    <col min="11275" max="11520" width="9.109375" style="332"/>
    <col min="11521" max="11521" width="2.88671875" style="332" customWidth="1"/>
    <col min="11522" max="11522" width="26.88671875" style="332" customWidth="1"/>
    <col min="11523" max="11523" width="28.109375" style="332" customWidth="1"/>
    <col min="11524" max="11524" width="38.109375" style="332" customWidth="1"/>
    <col min="11525" max="11525" width="132" style="332" customWidth="1"/>
    <col min="11526" max="11526" width="18.109375" style="332" customWidth="1"/>
    <col min="11527" max="11527" width="21.6640625" style="332" customWidth="1"/>
    <col min="11528" max="11528" width="30.109375" style="332" customWidth="1"/>
    <col min="11529" max="11529" width="132" style="332" customWidth="1"/>
    <col min="11530" max="11530" width="21.88671875" style="332" customWidth="1"/>
    <col min="11531" max="11776" width="9.109375" style="332"/>
    <col min="11777" max="11777" width="2.88671875" style="332" customWidth="1"/>
    <col min="11778" max="11778" width="26.88671875" style="332" customWidth="1"/>
    <col min="11779" max="11779" width="28.109375" style="332" customWidth="1"/>
    <col min="11780" max="11780" width="38.109375" style="332" customWidth="1"/>
    <col min="11781" max="11781" width="132" style="332" customWidth="1"/>
    <col min="11782" max="11782" width="18.109375" style="332" customWidth="1"/>
    <col min="11783" max="11783" width="21.6640625" style="332" customWidth="1"/>
    <col min="11784" max="11784" width="30.109375" style="332" customWidth="1"/>
    <col min="11785" max="11785" width="132" style="332" customWidth="1"/>
    <col min="11786" max="11786" width="21.88671875" style="332" customWidth="1"/>
    <col min="11787" max="12032" width="9.109375" style="332"/>
    <col min="12033" max="12033" width="2.88671875" style="332" customWidth="1"/>
    <col min="12034" max="12034" width="26.88671875" style="332" customWidth="1"/>
    <col min="12035" max="12035" width="28.109375" style="332" customWidth="1"/>
    <col min="12036" max="12036" width="38.109375" style="332" customWidth="1"/>
    <col min="12037" max="12037" width="132" style="332" customWidth="1"/>
    <col min="12038" max="12038" width="18.109375" style="332" customWidth="1"/>
    <col min="12039" max="12039" width="21.6640625" style="332" customWidth="1"/>
    <col min="12040" max="12040" width="30.109375" style="332" customWidth="1"/>
    <col min="12041" max="12041" width="132" style="332" customWidth="1"/>
    <col min="12042" max="12042" width="21.88671875" style="332" customWidth="1"/>
    <col min="12043" max="12288" width="9.109375" style="332"/>
    <col min="12289" max="12289" width="2.88671875" style="332" customWidth="1"/>
    <col min="12290" max="12290" width="26.88671875" style="332" customWidth="1"/>
    <col min="12291" max="12291" width="28.109375" style="332" customWidth="1"/>
    <col min="12292" max="12292" width="38.109375" style="332" customWidth="1"/>
    <col min="12293" max="12293" width="132" style="332" customWidth="1"/>
    <col min="12294" max="12294" width="18.109375" style="332" customWidth="1"/>
    <col min="12295" max="12295" width="21.6640625" style="332" customWidth="1"/>
    <col min="12296" max="12296" width="30.109375" style="332" customWidth="1"/>
    <col min="12297" max="12297" width="132" style="332" customWidth="1"/>
    <col min="12298" max="12298" width="21.88671875" style="332" customWidth="1"/>
    <col min="12299" max="12544" width="9.109375" style="332"/>
    <col min="12545" max="12545" width="2.88671875" style="332" customWidth="1"/>
    <col min="12546" max="12546" width="26.88671875" style="332" customWidth="1"/>
    <col min="12547" max="12547" width="28.109375" style="332" customWidth="1"/>
    <col min="12548" max="12548" width="38.109375" style="332" customWidth="1"/>
    <col min="12549" max="12549" width="132" style="332" customWidth="1"/>
    <col min="12550" max="12550" width="18.109375" style="332" customWidth="1"/>
    <col min="12551" max="12551" width="21.6640625" style="332" customWidth="1"/>
    <col min="12552" max="12552" width="30.109375" style="332" customWidth="1"/>
    <col min="12553" max="12553" width="132" style="332" customWidth="1"/>
    <col min="12554" max="12554" width="21.88671875" style="332" customWidth="1"/>
    <col min="12555" max="12800" width="9.109375" style="332"/>
    <col min="12801" max="12801" width="2.88671875" style="332" customWidth="1"/>
    <col min="12802" max="12802" width="26.88671875" style="332" customWidth="1"/>
    <col min="12803" max="12803" width="28.109375" style="332" customWidth="1"/>
    <col min="12804" max="12804" width="38.109375" style="332" customWidth="1"/>
    <col min="12805" max="12805" width="132" style="332" customWidth="1"/>
    <col min="12806" max="12806" width="18.109375" style="332" customWidth="1"/>
    <col min="12807" max="12807" width="21.6640625" style="332" customWidth="1"/>
    <col min="12808" max="12808" width="30.109375" style="332" customWidth="1"/>
    <col min="12809" max="12809" width="132" style="332" customWidth="1"/>
    <col min="12810" max="12810" width="21.88671875" style="332" customWidth="1"/>
    <col min="12811" max="13056" width="9.109375" style="332"/>
    <col min="13057" max="13057" width="2.88671875" style="332" customWidth="1"/>
    <col min="13058" max="13058" width="26.88671875" style="332" customWidth="1"/>
    <col min="13059" max="13059" width="28.109375" style="332" customWidth="1"/>
    <col min="13060" max="13060" width="38.109375" style="332" customWidth="1"/>
    <col min="13061" max="13061" width="132" style="332" customWidth="1"/>
    <col min="13062" max="13062" width="18.109375" style="332" customWidth="1"/>
    <col min="13063" max="13063" width="21.6640625" style="332" customWidth="1"/>
    <col min="13064" max="13064" width="30.109375" style="332" customWidth="1"/>
    <col min="13065" max="13065" width="132" style="332" customWidth="1"/>
    <col min="13066" max="13066" width="21.88671875" style="332" customWidth="1"/>
    <col min="13067" max="13312" width="9.109375" style="332"/>
    <col min="13313" max="13313" width="2.88671875" style="332" customWidth="1"/>
    <col min="13314" max="13314" width="26.88671875" style="332" customWidth="1"/>
    <col min="13315" max="13315" width="28.109375" style="332" customWidth="1"/>
    <col min="13316" max="13316" width="38.109375" style="332" customWidth="1"/>
    <col min="13317" max="13317" width="132" style="332" customWidth="1"/>
    <col min="13318" max="13318" width="18.109375" style="332" customWidth="1"/>
    <col min="13319" max="13319" width="21.6640625" style="332" customWidth="1"/>
    <col min="13320" max="13320" width="30.109375" style="332" customWidth="1"/>
    <col min="13321" max="13321" width="132" style="332" customWidth="1"/>
    <col min="13322" max="13322" width="21.88671875" style="332" customWidth="1"/>
    <col min="13323" max="13568" width="9.109375" style="332"/>
    <col min="13569" max="13569" width="2.88671875" style="332" customWidth="1"/>
    <col min="13570" max="13570" width="26.88671875" style="332" customWidth="1"/>
    <col min="13571" max="13571" width="28.109375" style="332" customWidth="1"/>
    <col min="13572" max="13572" width="38.109375" style="332" customWidth="1"/>
    <col min="13573" max="13573" width="132" style="332" customWidth="1"/>
    <col min="13574" max="13574" width="18.109375" style="332" customWidth="1"/>
    <col min="13575" max="13575" width="21.6640625" style="332" customWidth="1"/>
    <col min="13576" max="13576" width="30.109375" style="332" customWidth="1"/>
    <col min="13577" max="13577" width="132" style="332" customWidth="1"/>
    <col min="13578" max="13578" width="21.88671875" style="332" customWidth="1"/>
    <col min="13579" max="13824" width="9.109375" style="332"/>
    <col min="13825" max="13825" width="2.88671875" style="332" customWidth="1"/>
    <col min="13826" max="13826" width="26.88671875" style="332" customWidth="1"/>
    <col min="13827" max="13827" width="28.109375" style="332" customWidth="1"/>
    <col min="13828" max="13828" width="38.109375" style="332" customWidth="1"/>
    <col min="13829" max="13829" width="132" style="332" customWidth="1"/>
    <col min="13830" max="13830" width="18.109375" style="332" customWidth="1"/>
    <col min="13831" max="13831" width="21.6640625" style="332" customWidth="1"/>
    <col min="13832" max="13832" width="30.109375" style="332" customWidth="1"/>
    <col min="13833" max="13833" width="132" style="332" customWidth="1"/>
    <col min="13834" max="13834" width="21.88671875" style="332" customWidth="1"/>
    <col min="13835" max="14080" width="9.109375" style="332"/>
    <col min="14081" max="14081" width="2.88671875" style="332" customWidth="1"/>
    <col min="14082" max="14082" width="26.88671875" style="332" customWidth="1"/>
    <col min="14083" max="14083" width="28.109375" style="332" customWidth="1"/>
    <col min="14084" max="14084" width="38.109375" style="332" customWidth="1"/>
    <col min="14085" max="14085" width="132" style="332" customWidth="1"/>
    <col min="14086" max="14086" width="18.109375" style="332" customWidth="1"/>
    <col min="14087" max="14087" width="21.6640625" style="332" customWidth="1"/>
    <col min="14088" max="14088" width="30.109375" style="332" customWidth="1"/>
    <col min="14089" max="14089" width="132" style="332" customWidth="1"/>
    <col min="14090" max="14090" width="21.88671875" style="332" customWidth="1"/>
    <col min="14091" max="14336" width="9.109375" style="332"/>
    <col min="14337" max="14337" width="2.88671875" style="332" customWidth="1"/>
    <col min="14338" max="14338" width="26.88671875" style="332" customWidth="1"/>
    <col min="14339" max="14339" width="28.109375" style="332" customWidth="1"/>
    <col min="14340" max="14340" width="38.109375" style="332" customWidth="1"/>
    <col min="14341" max="14341" width="132" style="332" customWidth="1"/>
    <col min="14342" max="14342" width="18.109375" style="332" customWidth="1"/>
    <col min="14343" max="14343" width="21.6640625" style="332" customWidth="1"/>
    <col min="14344" max="14344" width="30.109375" style="332" customWidth="1"/>
    <col min="14345" max="14345" width="132" style="332" customWidth="1"/>
    <col min="14346" max="14346" width="21.88671875" style="332" customWidth="1"/>
    <col min="14347" max="14592" width="9.109375" style="332"/>
    <col min="14593" max="14593" width="2.88671875" style="332" customWidth="1"/>
    <col min="14594" max="14594" width="26.88671875" style="332" customWidth="1"/>
    <col min="14595" max="14595" width="28.109375" style="332" customWidth="1"/>
    <col min="14596" max="14596" width="38.109375" style="332" customWidth="1"/>
    <col min="14597" max="14597" width="132" style="332" customWidth="1"/>
    <col min="14598" max="14598" width="18.109375" style="332" customWidth="1"/>
    <col min="14599" max="14599" width="21.6640625" style="332" customWidth="1"/>
    <col min="14600" max="14600" width="30.109375" style="332" customWidth="1"/>
    <col min="14601" max="14601" width="132" style="332" customWidth="1"/>
    <col min="14602" max="14602" width="21.88671875" style="332" customWidth="1"/>
    <col min="14603" max="14848" width="9.109375" style="332"/>
    <col min="14849" max="14849" width="2.88671875" style="332" customWidth="1"/>
    <col min="14850" max="14850" width="26.88671875" style="332" customWidth="1"/>
    <col min="14851" max="14851" width="28.109375" style="332" customWidth="1"/>
    <col min="14852" max="14852" width="38.109375" style="332" customWidth="1"/>
    <col min="14853" max="14853" width="132" style="332" customWidth="1"/>
    <col min="14854" max="14854" width="18.109375" style="332" customWidth="1"/>
    <col min="14855" max="14855" width="21.6640625" style="332" customWidth="1"/>
    <col min="14856" max="14856" width="30.109375" style="332" customWidth="1"/>
    <col min="14857" max="14857" width="132" style="332" customWidth="1"/>
    <col min="14858" max="14858" width="21.88671875" style="332" customWidth="1"/>
    <col min="14859" max="15104" width="9.109375" style="332"/>
    <col min="15105" max="15105" width="2.88671875" style="332" customWidth="1"/>
    <col min="15106" max="15106" width="26.88671875" style="332" customWidth="1"/>
    <col min="15107" max="15107" width="28.109375" style="332" customWidth="1"/>
    <col min="15108" max="15108" width="38.109375" style="332" customWidth="1"/>
    <col min="15109" max="15109" width="132" style="332" customWidth="1"/>
    <col min="15110" max="15110" width="18.109375" style="332" customWidth="1"/>
    <col min="15111" max="15111" width="21.6640625" style="332" customWidth="1"/>
    <col min="15112" max="15112" width="30.109375" style="332" customWidth="1"/>
    <col min="15113" max="15113" width="132" style="332" customWidth="1"/>
    <col min="15114" max="15114" width="21.88671875" style="332" customWidth="1"/>
    <col min="15115" max="15360" width="9.109375" style="332"/>
    <col min="15361" max="15361" width="2.88671875" style="332" customWidth="1"/>
    <col min="15362" max="15362" width="26.88671875" style="332" customWidth="1"/>
    <col min="15363" max="15363" width="28.109375" style="332" customWidth="1"/>
    <col min="15364" max="15364" width="38.109375" style="332" customWidth="1"/>
    <col min="15365" max="15365" width="132" style="332" customWidth="1"/>
    <col min="15366" max="15366" width="18.109375" style="332" customWidth="1"/>
    <col min="15367" max="15367" width="21.6640625" style="332" customWidth="1"/>
    <col min="15368" max="15368" width="30.109375" style="332" customWidth="1"/>
    <col min="15369" max="15369" width="132" style="332" customWidth="1"/>
    <col min="15370" max="15370" width="21.88671875" style="332" customWidth="1"/>
    <col min="15371" max="15616" width="9.109375" style="332"/>
    <col min="15617" max="15617" width="2.88671875" style="332" customWidth="1"/>
    <col min="15618" max="15618" width="26.88671875" style="332" customWidth="1"/>
    <col min="15619" max="15619" width="28.109375" style="332" customWidth="1"/>
    <col min="15620" max="15620" width="38.109375" style="332" customWidth="1"/>
    <col min="15621" max="15621" width="132" style="332" customWidth="1"/>
    <col min="15622" max="15622" width="18.109375" style="332" customWidth="1"/>
    <col min="15623" max="15623" width="21.6640625" style="332" customWidth="1"/>
    <col min="15624" max="15624" width="30.109375" style="332" customWidth="1"/>
    <col min="15625" max="15625" width="132" style="332" customWidth="1"/>
    <col min="15626" max="15626" width="21.88671875" style="332" customWidth="1"/>
    <col min="15627" max="15872" width="9.109375" style="332"/>
    <col min="15873" max="15873" width="2.88671875" style="332" customWidth="1"/>
    <col min="15874" max="15874" width="26.88671875" style="332" customWidth="1"/>
    <col min="15875" max="15875" width="28.109375" style="332" customWidth="1"/>
    <col min="15876" max="15876" width="38.109375" style="332" customWidth="1"/>
    <col min="15877" max="15877" width="132" style="332" customWidth="1"/>
    <col min="15878" max="15878" width="18.109375" style="332" customWidth="1"/>
    <col min="15879" max="15879" width="21.6640625" style="332" customWidth="1"/>
    <col min="15880" max="15880" width="30.109375" style="332" customWidth="1"/>
    <col min="15881" max="15881" width="132" style="332" customWidth="1"/>
    <col min="15882" max="15882" width="21.88671875" style="332" customWidth="1"/>
    <col min="15883" max="16128" width="9.109375" style="332"/>
    <col min="16129" max="16129" width="2.88671875" style="332" customWidth="1"/>
    <col min="16130" max="16130" width="26.88671875" style="332" customWidth="1"/>
    <col min="16131" max="16131" width="28.109375" style="332" customWidth="1"/>
    <col min="16132" max="16132" width="38.109375" style="332" customWidth="1"/>
    <col min="16133" max="16133" width="132" style="332" customWidth="1"/>
    <col min="16134" max="16134" width="18.109375" style="332" customWidth="1"/>
    <col min="16135" max="16135" width="21.6640625" style="332" customWidth="1"/>
    <col min="16136" max="16136" width="30.109375" style="332" customWidth="1"/>
    <col min="16137" max="16137" width="132" style="332" customWidth="1"/>
    <col min="16138" max="16138" width="21.88671875" style="332" customWidth="1"/>
    <col min="16139" max="16384" width="9.109375" style="332"/>
  </cols>
  <sheetData>
    <row r="1" spans="2:10" ht="15" x14ac:dyDescent="0.25">
      <c r="B1" s="349"/>
      <c r="C1" s="349"/>
      <c r="D1" s="349"/>
      <c r="E1" s="350"/>
      <c r="F1" s="351"/>
      <c r="G1" s="6"/>
      <c r="H1" s="352"/>
      <c r="I1" s="353"/>
      <c r="J1" s="351"/>
    </row>
    <row r="2" spans="2:10" x14ac:dyDescent="0.25">
      <c r="B2" s="321" t="s">
        <v>5596</v>
      </c>
      <c r="C2" s="327"/>
      <c r="D2" s="327"/>
      <c r="E2" s="328"/>
      <c r="F2" s="354"/>
      <c r="G2" s="6"/>
      <c r="H2" s="330"/>
      <c r="I2" s="331"/>
      <c r="J2" s="354"/>
    </row>
    <row r="3" spans="2:10" ht="16.2" thickBot="1" x14ac:dyDescent="0.3">
      <c r="B3" s="326"/>
      <c r="C3" s="327"/>
      <c r="D3" s="327"/>
      <c r="E3" s="328"/>
      <c r="F3" s="354"/>
      <c r="G3" s="6"/>
      <c r="H3" s="330"/>
      <c r="I3" s="331"/>
      <c r="J3" s="354"/>
    </row>
    <row r="4" spans="2:10" ht="36" customHeight="1" x14ac:dyDescent="0.25">
      <c r="B4" s="863" t="s">
        <v>2845</v>
      </c>
      <c r="C4" s="864"/>
      <c r="D4" s="864"/>
      <c r="E4" s="864"/>
      <c r="F4" s="864"/>
      <c r="G4" s="865"/>
      <c r="H4" s="863" t="s">
        <v>2846</v>
      </c>
      <c r="I4" s="866"/>
      <c r="J4" s="865"/>
    </row>
    <row r="5" spans="2:10" ht="48" customHeight="1" x14ac:dyDescent="0.25">
      <c r="B5" s="355" t="s">
        <v>1</v>
      </c>
      <c r="C5" s="356" t="s">
        <v>2</v>
      </c>
      <c r="D5" s="356" t="s">
        <v>3</v>
      </c>
      <c r="E5" s="356" t="s">
        <v>5</v>
      </c>
      <c r="F5" s="357" t="s">
        <v>2847</v>
      </c>
      <c r="G5" s="358" t="s">
        <v>2848</v>
      </c>
      <c r="H5" s="359" t="s">
        <v>2849</v>
      </c>
      <c r="I5" s="356" t="s">
        <v>5</v>
      </c>
      <c r="J5" s="360" t="s">
        <v>123</v>
      </c>
    </row>
    <row r="6" spans="2:10" s="366" customFormat="1" ht="60" x14ac:dyDescent="0.25">
      <c r="B6" s="361" t="s">
        <v>8</v>
      </c>
      <c r="C6" s="841" t="s">
        <v>400</v>
      </c>
      <c r="D6" s="840" t="s">
        <v>395</v>
      </c>
      <c r="E6" s="364" t="s">
        <v>402</v>
      </c>
      <c r="F6" s="821">
        <v>619</v>
      </c>
      <c r="G6" s="365">
        <v>44562</v>
      </c>
      <c r="H6" s="841" t="s">
        <v>394</v>
      </c>
      <c r="I6" s="364" t="s">
        <v>396</v>
      </c>
      <c r="J6" s="821">
        <v>619</v>
      </c>
    </row>
    <row r="7" spans="2:10" s="366" customFormat="1" ht="91.2" x14ac:dyDescent="0.25">
      <c r="B7" s="842" t="s">
        <v>8</v>
      </c>
      <c r="C7" s="362" t="s">
        <v>146</v>
      </c>
      <c r="D7" s="843" t="s">
        <v>147</v>
      </c>
      <c r="E7" s="364" t="s">
        <v>149</v>
      </c>
      <c r="F7" s="821">
        <v>1700</v>
      </c>
      <c r="G7" s="365">
        <v>44562</v>
      </c>
      <c r="H7" s="844" t="s">
        <v>151</v>
      </c>
      <c r="I7" s="845" t="s">
        <v>153</v>
      </c>
      <c r="J7" s="821">
        <v>1700</v>
      </c>
    </row>
    <row r="8" spans="2:10" s="366" customFormat="1" ht="45" x14ac:dyDescent="0.25">
      <c r="B8" s="361" t="s">
        <v>5642</v>
      </c>
      <c r="C8" s="841" t="s">
        <v>404</v>
      </c>
      <c r="D8" s="840" t="s">
        <v>405</v>
      </c>
      <c r="E8" s="364" t="s">
        <v>406</v>
      </c>
      <c r="F8" s="821">
        <v>1500</v>
      </c>
      <c r="G8" s="365">
        <v>44562</v>
      </c>
      <c r="H8" s="846" t="s">
        <v>2874</v>
      </c>
      <c r="I8" s="847" t="s">
        <v>2662</v>
      </c>
      <c r="J8" s="821" t="s">
        <v>2662</v>
      </c>
    </row>
    <row r="9" spans="2:10" s="366" customFormat="1" ht="45" x14ac:dyDescent="0.25">
      <c r="B9" s="361" t="s">
        <v>5642</v>
      </c>
      <c r="C9" s="841" t="s">
        <v>386</v>
      </c>
      <c r="D9" s="840" t="s">
        <v>387</v>
      </c>
      <c r="E9" s="364" t="s">
        <v>389</v>
      </c>
      <c r="F9" s="821">
        <v>850</v>
      </c>
      <c r="G9" s="365">
        <v>44562</v>
      </c>
      <c r="H9" s="846" t="s">
        <v>2874</v>
      </c>
      <c r="I9" s="847" t="s">
        <v>2662</v>
      </c>
      <c r="J9" s="821" t="s">
        <v>2662</v>
      </c>
    </row>
    <row r="10" spans="2:10" s="366" customFormat="1" ht="30" x14ac:dyDescent="0.25">
      <c r="B10" s="361" t="s">
        <v>92</v>
      </c>
      <c r="C10" s="841" t="s">
        <v>2491</v>
      </c>
      <c r="D10" s="840" t="s">
        <v>5634</v>
      </c>
      <c r="E10" s="364" t="s">
        <v>2493</v>
      </c>
      <c r="F10" s="821">
        <v>150</v>
      </c>
      <c r="G10" s="365">
        <v>44562</v>
      </c>
      <c r="H10" s="841" t="s">
        <v>5633</v>
      </c>
      <c r="I10" s="815" t="s">
        <v>2493</v>
      </c>
      <c r="J10" s="819">
        <v>150</v>
      </c>
    </row>
    <row r="11" spans="2:10" s="366" customFormat="1" ht="120" x14ac:dyDescent="0.25">
      <c r="B11" s="135" t="s">
        <v>8</v>
      </c>
      <c r="C11" s="377" t="s">
        <v>2850</v>
      </c>
      <c r="D11" s="177" t="s">
        <v>2851</v>
      </c>
      <c r="E11" s="28" t="s">
        <v>2852</v>
      </c>
      <c r="F11" s="18">
        <v>6200</v>
      </c>
      <c r="G11" s="367">
        <v>44531</v>
      </c>
      <c r="H11" s="833" t="s">
        <v>131</v>
      </c>
      <c r="I11" s="77" t="s">
        <v>133</v>
      </c>
      <c r="J11" s="78">
        <v>6200</v>
      </c>
    </row>
    <row r="12" spans="2:10" s="366" customFormat="1" ht="60" x14ac:dyDescent="0.25">
      <c r="B12" s="135" t="s">
        <v>92</v>
      </c>
      <c r="C12" s="823" t="s">
        <v>2853</v>
      </c>
      <c r="D12" s="827" t="s">
        <v>2854</v>
      </c>
      <c r="E12" s="378" t="s">
        <v>2855</v>
      </c>
      <c r="F12" s="18">
        <v>5920</v>
      </c>
      <c r="G12" s="367">
        <v>44531</v>
      </c>
      <c r="H12" s="15" t="s">
        <v>100</v>
      </c>
      <c r="I12" s="25" t="s">
        <v>102</v>
      </c>
      <c r="J12" s="26">
        <v>2925</v>
      </c>
    </row>
    <row r="13" spans="2:10" s="366" customFormat="1" ht="15" x14ac:dyDescent="0.25">
      <c r="B13" s="73" t="s">
        <v>92</v>
      </c>
      <c r="C13" s="215" t="s">
        <v>2856</v>
      </c>
      <c r="D13" s="98" t="s">
        <v>2346</v>
      </c>
      <c r="E13" s="118" t="s">
        <v>2857</v>
      </c>
      <c r="F13" s="79">
        <v>79</v>
      </c>
      <c r="G13" s="367">
        <v>44440</v>
      </c>
      <c r="H13" s="74" t="s">
        <v>2351</v>
      </c>
      <c r="I13" s="221" t="s">
        <v>2352</v>
      </c>
      <c r="J13" s="79">
        <v>79</v>
      </c>
    </row>
    <row r="14" spans="2:10" s="366" customFormat="1" ht="15" x14ac:dyDescent="0.25">
      <c r="B14" s="73" t="s">
        <v>92</v>
      </c>
      <c r="C14" s="215" t="s">
        <v>2858</v>
      </c>
      <c r="D14" s="98" t="s">
        <v>2362</v>
      </c>
      <c r="E14" s="118" t="s">
        <v>2859</v>
      </c>
      <c r="F14" s="79">
        <v>79</v>
      </c>
      <c r="G14" s="367">
        <v>44440</v>
      </c>
      <c r="H14" s="74" t="s">
        <v>2364</v>
      </c>
      <c r="I14" s="221" t="s">
        <v>2365</v>
      </c>
      <c r="J14" s="79">
        <v>79</v>
      </c>
    </row>
    <row r="15" spans="2:10" s="366" customFormat="1" ht="60" x14ac:dyDescent="0.25">
      <c r="B15" s="74" t="s">
        <v>8</v>
      </c>
      <c r="C15" s="77" t="s">
        <v>2860</v>
      </c>
      <c r="D15" s="98" t="s">
        <v>168</v>
      </c>
      <c r="E15" s="118" t="s">
        <v>2861</v>
      </c>
      <c r="F15" s="312">
        <v>2700</v>
      </c>
      <c r="G15" s="367">
        <v>44440</v>
      </c>
      <c r="H15" s="215" t="s">
        <v>167</v>
      </c>
      <c r="I15" s="102" t="s">
        <v>169</v>
      </c>
      <c r="J15" s="79">
        <v>2700</v>
      </c>
    </row>
    <row r="16" spans="2:10" s="366" customFormat="1" ht="30" x14ac:dyDescent="0.25">
      <c r="B16" s="73" t="s">
        <v>2862</v>
      </c>
      <c r="C16" s="74" t="s">
        <v>2863</v>
      </c>
      <c r="D16" s="98" t="s">
        <v>2864</v>
      </c>
      <c r="E16" s="118" t="s">
        <v>2865</v>
      </c>
      <c r="F16" s="79">
        <v>250</v>
      </c>
      <c r="G16" s="367">
        <v>44440</v>
      </c>
      <c r="H16" s="87" t="s">
        <v>1838</v>
      </c>
      <c r="I16" s="110" t="s">
        <v>1840</v>
      </c>
      <c r="J16" s="111">
        <v>250</v>
      </c>
    </row>
    <row r="17" spans="2:10" s="366" customFormat="1" ht="30" x14ac:dyDescent="0.25">
      <c r="B17" s="73" t="s">
        <v>2866</v>
      </c>
      <c r="C17" s="74" t="s">
        <v>2867</v>
      </c>
      <c r="D17" s="98" t="s">
        <v>1842</v>
      </c>
      <c r="E17" s="118" t="s">
        <v>2868</v>
      </c>
      <c r="F17" s="79">
        <v>230</v>
      </c>
      <c r="G17" s="367">
        <v>44440</v>
      </c>
      <c r="H17" s="74" t="s">
        <v>1841</v>
      </c>
      <c r="I17" s="110" t="s">
        <v>1843</v>
      </c>
      <c r="J17" s="111">
        <v>230</v>
      </c>
    </row>
    <row r="18" spans="2:10" s="366" customFormat="1" ht="30" x14ac:dyDescent="0.25">
      <c r="B18" s="73" t="s">
        <v>2862</v>
      </c>
      <c r="C18" s="74" t="s">
        <v>2869</v>
      </c>
      <c r="D18" s="98" t="s">
        <v>1845</v>
      </c>
      <c r="E18" s="118" t="s">
        <v>2870</v>
      </c>
      <c r="F18" s="79">
        <v>159</v>
      </c>
      <c r="G18" s="367">
        <v>44440</v>
      </c>
      <c r="H18" s="74" t="s">
        <v>1844</v>
      </c>
      <c r="I18" s="110" t="s">
        <v>1846</v>
      </c>
      <c r="J18" s="111">
        <v>159</v>
      </c>
    </row>
    <row r="19" spans="2:10" s="366" customFormat="1" ht="15" x14ac:dyDescent="0.25">
      <c r="B19" s="73" t="s">
        <v>2617</v>
      </c>
      <c r="C19" s="215" t="s">
        <v>2871</v>
      </c>
      <c r="D19" s="98" t="s">
        <v>2872</v>
      </c>
      <c r="E19" s="118" t="s">
        <v>2873</v>
      </c>
      <c r="F19" s="79">
        <v>100</v>
      </c>
      <c r="G19" s="367">
        <v>44440</v>
      </c>
      <c r="H19" s="215" t="s">
        <v>2874</v>
      </c>
      <c r="I19" s="214" t="s">
        <v>2662</v>
      </c>
      <c r="J19" s="79" t="s">
        <v>2662</v>
      </c>
    </row>
    <row r="20" spans="2:10" s="366" customFormat="1" ht="15" x14ac:dyDescent="0.25">
      <c r="B20" s="73" t="s">
        <v>2617</v>
      </c>
      <c r="C20" s="215" t="s">
        <v>2875</v>
      </c>
      <c r="D20" s="98" t="s">
        <v>2876</v>
      </c>
      <c r="E20" s="118" t="s">
        <v>2877</v>
      </c>
      <c r="F20" s="79">
        <v>100</v>
      </c>
      <c r="G20" s="367">
        <v>44440</v>
      </c>
      <c r="H20" s="215" t="s">
        <v>2874</v>
      </c>
      <c r="I20" s="214" t="s">
        <v>2662</v>
      </c>
      <c r="J20" s="79" t="s">
        <v>2662</v>
      </c>
    </row>
    <row r="21" spans="2:10" s="366" customFormat="1" ht="30" x14ac:dyDescent="0.25">
      <c r="B21" s="73" t="s">
        <v>2862</v>
      </c>
      <c r="C21" s="74" t="s">
        <v>2878</v>
      </c>
      <c r="D21" s="98" t="s">
        <v>1836</v>
      </c>
      <c r="E21" s="118" t="s">
        <v>2879</v>
      </c>
      <c r="F21" s="79">
        <v>175</v>
      </c>
      <c r="G21" s="367">
        <v>44440</v>
      </c>
      <c r="H21" s="215" t="s">
        <v>2874</v>
      </c>
      <c r="I21" s="214" t="s">
        <v>2662</v>
      </c>
      <c r="J21" s="79" t="s">
        <v>2662</v>
      </c>
    </row>
    <row r="22" spans="2:10" s="366" customFormat="1" ht="30" x14ac:dyDescent="0.25">
      <c r="B22" s="311" t="s">
        <v>2583</v>
      </c>
      <c r="C22" s="215" t="s">
        <v>2880</v>
      </c>
      <c r="D22" s="98" t="s">
        <v>2881</v>
      </c>
      <c r="E22" s="215" t="s">
        <v>2882</v>
      </c>
      <c r="F22" s="79">
        <v>1690</v>
      </c>
      <c r="G22" s="367">
        <v>44440</v>
      </c>
      <c r="H22" s="215" t="s">
        <v>2874</v>
      </c>
      <c r="I22" s="214" t="s">
        <v>2662</v>
      </c>
      <c r="J22" s="79" t="s">
        <v>2662</v>
      </c>
    </row>
    <row r="23" spans="2:10" s="366" customFormat="1" ht="45" x14ac:dyDescent="0.25">
      <c r="B23" s="73" t="s">
        <v>8</v>
      </c>
      <c r="C23" s="74" t="s">
        <v>2883</v>
      </c>
      <c r="D23" s="98" t="s">
        <v>395</v>
      </c>
      <c r="E23" s="214" t="s">
        <v>2884</v>
      </c>
      <c r="F23" s="79">
        <v>429</v>
      </c>
      <c r="G23" s="367">
        <v>44440</v>
      </c>
      <c r="H23" s="215" t="s">
        <v>356</v>
      </c>
      <c r="I23" s="274" t="s">
        <v>357</v>
      </c>
      <c r="J23" s="258">
        <v>470</v>
      </c>
    </row>
    <row r="24" spans="2:10" s="366" customFormat="1" ht="45" x14ac:dyDescent="0.25">
      <c r="B24" s="73" t="s">
        <v>8</v>
      </c>
      <c r="C24" s="74" t="s">
        <v>2885</v>
      </c>
      <c r="D24" s="98" t="s">
        <v>395</v>
      </c>
      <c r="E24" s="214" t="s">
        <v>2886</v>
      </c>
      <c r="F24" s="79">
        <v>429</v>
      </c>
      <c r="G24" s="367">
        <v>44440</v>
      </c>
      <c r="H24" s="107" t="s">
        <v>358</v>
      </c>
      <c r="I24" s="274" t="s">
        <v>359</v>
      </c>
      <c r="J24" s="258">
        <v>470</v>
      </c>
    </row>
    <row r="25" spans="2:10" s="366" customFormat="1" ht="45" x14ac:dyDescent="0.25">
      <c r="B25" s="73" t="s">
        <v>8</v>
      </c>
      <c r="C25" s="74" t="s">
        <v>2887</v>
      </c>
      <c r="D25" s="98" t="s">
        <v>392</v>
      </c>
      <c r="E25" s="347" t="s">
        <v>2888</v>
      </c>
      <c r="F25" s="79">
        <v>559</v>
      </c>
      <c r="G25" s="367">
        <v>44440</v>
      </c>
      <c r="H25" s="107" t="s">
        <v>371</v>
      </c>
      <c r="I25" s="274" t="s">
        <v>372</v>
      </c>
      <c r="J25" s="258">
        <v>615</v>
      </c>
    </row>
    <row r="26" spans="2:10" s="366" customFormat="1" ht="45" x14ac:dyDescent="0.25">
      <c r="B26" s="73" t="s">
        <v>8</v>
      </c>
      <c r="C26" s="74" t="s">
        <v>2889</v>
      </c>
      <c r="D26" s="98" t="s">
        <v>392</v>
      </c>
      <c r="E26" s="214" t="s">
        <v>2890</v>
      </c>
      <c r="F26" s="79">
        <v>339</v>
      </c>
      <c r="G26" s="367">
        <v>44440</v>
      </c>
      <c r="H26" s="74" t="s">
        <v>364</v>
      </c>
      <c r="I26" s="274" t="s">
        <v>366</v>
      </c>
      <c r="J26" s="258">
        <v>370</v>
      </c>
    </row>
    <row r="27" spans="2:10" s="366" customFormat="1" ht="45" x14ac:dyDescent="0.25">
      <c r="B27" s="73" t="s">
        <v>8</v>
      </c>
      <c r="C27" s="74" t="s">
        <v>2891</v>
      </c>
      <c r="D27" s="98" t="s">
        <v>392</v>
      </c>
      <c r="E27" s="214" t="s">
        <v>2892</v>
      </c>
      <c r="F27" s="79">
        <v>339</v>
      </c>
      <c r="G27" s="367">
        <v>44440</v>
      </c>
      <c r="H27" s="74" t="s">
        <v>367</v>
      </c>
      <c r="I27" s="274" t="s">
        <v>368</v>
      </c>
      <c r="J27" s="258">
        <v>370</v>
      </c>
    </row>
    <row r="28" spans="2:10" s="366" customFormat="1" ht="45" x14ac:dyDescent="0.25">
      <c r="B28" s="73" t="s">
        <v>8</v>
      </c>
      <c r="C28" s="74" t="s">
        <v>2893</v>
      </c>
      <c r="D28" s="98" t="s">
        <v>392</v>
      </c>
      <c r="E28" s="214" t="s">
        <v>2894</v>
      </c>
      <c r="F28" s="79">
        <v>339</v>
      </c>
      <c r="G28" s="367">
        <v>44440</v>
      </c>
      <c r="H28" s="74" t="s">
        <v>369</v>
      </c>
      <c r="I28" s="274" t="s">
        <v>370</v>
      </c>
      <c r="J28" s="258">
        <v>370</v>
      </c>
    </row>
    <row r="29" spans="2:10" s="366" customFormat="1" ht="45" x14ac:dyDescent="0.25">
      <c r="B29" s="106" t="s">
        <v>8</v>
      </c>
      <c r="C29" s="368" t="s">
        <v>2895</v>
      </c>
      <c r="D29" s="163" t="s">
        <v>398</v>
      </c>
      <c r="E29" s="347" t="s">
        <v>2896</v>
      </c>
      <c r="F29" s="79">
        <v>619</v>
      </c>
      <c r="G29" s="367">
        <v>44440</v>
      </c>
      <c r="H29" s="107" t="s">
        <v>354</v>
      </c>
      <c r="I29" s="274" t="s">
        <v>355</v>
      </c>
      <c r="J29" s="258">
        <v>680</v>
      </c>
    </row>
    <row r="30" spans="2:10" s="366" customFormat="1" ht="45" x14ac:dyDescent="0.25">
      <c r="B30" s="73" t="s">
        <v>8</v>
      </c>
      <c r="C30" s="74" t="s">
        <v>2897</v>
      </c>
      <c r="D30" s="98" t="s">
        <v>398</v>
      </c>
      <c r="E30" s="214" t="s">
        <v>2898</v>
      </c>
      <c r="F30" s="79">
        <v>429</v>
      </c>
      <c r="G30" s="367">
        <v>44440</v>
      </c>
      <c r="H30" s="74" t="s">
        <v>348</v>
      </c>
      <c r="I30" s="274" t="s">
        <v>349</v>
      </c>
      <c r="J30" s="258">
        <v>470</v>
      </c>
    </row>
    <row r="31" spans="2:10" s="366" customFormat="1" ht="45" x14ac:dyDescent="0.25">
      <c r="B31" s="73" t="s">
        <v>8</v>
      </c>
      <c r="C31" s="74" t="s">
        <v>2899</v>
      </c>
      <c r="D31" s="98" t="s">
        <v>398</v>
      </c>
      <c r="E31" s="214" t="s">
        <v>2900</v>
      </c>
      <c r="F31" s="79">
        <v>429</v>
      </c>
      <c r="G31" s="367">
        <v>44440</v>
      </c>
      <c r="H31" s="74" t="s">
        <v>350</v>
      </c>
      <c r="I31" s="274" t="s">
        <v>351</v>
      </c>
      <c r="J31" s="258">
        <v>470</v>
      </c>
    </row>
    <row r="32" spans="2:10" s="366" customFormat="1" ht="75" x14ac:dyDescent="0.25">
      <c r="B32" s="73" t="s">
        <v>8</v>
      </c>
      <c r="C32" s="215" t="s">
        <v>2901</v>
      </c>
      <c r="D32" s="98" t="s">
        <v>2902</v>
      </c>
      <c r="E32" s="90" t="s">
        <v>2903</v>
      </c>
      <c r="F32" s="79">
        <v>1800</v>
      </c>
      <c r="G32" s="367">
        <v>44440</v>
      </c>
      <c r="H32" s="107" t="s">
        <v>219</v>
      </c>
      <c r="I32" s="214" t="s">
        <v>221</v>
      </c>
      <c r="J32" s="79">
        <v>1200</v>
      </c>
    </row>
    <row r="33" spans="2:10" s="366" customFormat="1" ht="60" x14ac:dyDescent="0.25">
      <c r="B33" s="74" t="s">
        <v>8</v>
      </c>
      <c r="C33" s="215" t="s">
        <v>2904</v>
      </c>
      <c r="D33" s="101" t="s">
        <v>2905</v>
      </c>
      <c r="E33" s="118" t="s">
        <v>2906</v>
      </c>
      <c r="F33" s="79">
        <v>2450</v>
      </c>
      <c r="G33" s="367">
        <v>44440</v>
      </c>
      <c r="H33" s="74" t="s">
        <v>137</v>
      </c>
      <c r="I33" s="214" t="s">
        <v>139</v>
      </c>
      <c r="J33" s="79">
        <v>2880</v>
      </c>
    </row>
    <row r="34" spans="2:10" s="366" customFormat="1" ht="60" x14ac:dyDescent="0.25">
      <c r="B34" s="74" t="s">
        <v>8</v>
      </c>
      <c r="C34" s="215" t="s">
        <v>2907</v>
      </c>
      <c r="D34" s="101" t="s">
        <v>2908</v>
      </c>
      <c r="E34" s="118" t="s">
        <v>2909</v>
      </c>
      <c r="F34" s="79">
        <v>3700</v>
      </c>
      <c r="G34" s="367">
        <v>44440</v>
      </c>
      <c r="H34" s="74" t="s">
        <v>140</v>
      </c>
      <c r="I34" s="214" t="s">
        <v>142</v>
      </c>
      <c r="J34" s="79">
        <v>3800</v>
      </c>
    </row>
    <row r="35" spans="2:10" s="366" customFormat="1" ht="61.2" x14ac:dyDescent="0.25">
      <c r="B35" s="73" t="s">
        <v>8</v>
      </c>
      <c r="C35" s="311" t="s">
        <v>2910</v>
      </c>
      <c r="D35" s="101" t="s">
        <v>165</v>
      </c>
      <c r="E35" s="77" t="s">
        <v>2911</v>
      </c>
      <c r="F35" s="369">
        <v>1100</v>
      </c>
      <c r="G35" s="367">
        <v>44440</v>
      </c>
      <c r="H35" s="215" t="s">
        <v>164</v>
      </c>
      <c r="I35" s="118" t="s">
        <v>166</v>
      </c>
      <c r="J35" s="79">
        <v>1100</v>
      </c>
    </row>
    <row r="36" spans="2:10" s="366" customFormat="1" ht="60" x14ac:dyDescent="0.25">
      <c r="B36" s="73" t="s">
        <v>8</v>
      </c>
      <c r="C36" s="215" t="s">
        <v>2912</v>
      </c>
      <c r="D36" s="98" t="s">
        <v>2913</v>
      </c>
      <c r="E36" s="118" t="s">
        <v>2914</v>
      </c>
      <c r="F36" s="79">
        <v>5350</v>
      </c>
      <c r="G36" s="367">
        <v>44440</v>
      </c>
      <c r="H36" s="87" t="s">
        <v>186</v>
      </c>
      <c r="I36" s="90" t="s">
        <v>2915</v>
      </c>
      <c r="J36" s="79">
        <v>4900</v>
      </c>
    </row>
    <row r="37" spans="2:10" s="366" customFormat="1" ht="75" x14ac:dyDescent="0.25">
      <c r="B37" s="73" t="s">
        <v>8</v>
      </c>
      <c r="C37" s="215" t="s">
        <v>2916</v>
      </c>
      <c r="D37" s="98" t="s">
        <v>2917</v>
      </c>
      <c r="E37" s="90" t="s">
        <v>2918</v>
      </c>
      <c r="F37" s="79">
        <v>1700</v>
      </c>
      <c r="G37" s="367">
        <v>44440</v>
      </c>
      <c r="H37" s="74" t="s">
        <v>219</v>
      </c>
      <c r="I37" s="214" t="s">
        <v>221</v>
      </c>
      <c r="J37" s="79">
        <v>1200</v>
      </c>
    </row>
    <row r="38" spans="2:10" s="366" customFormat="1" ht="30" x14ac:dyDescent="0.25">
      <c r="B38" s="74" t="s">
        <v>1752</v>
      </c>
      <c r="C38" s="74" t="s">
        <v>2919</v>
      </c>
      <c r="D38" s="88" t="s">
        <v>1779</v>
      </c>
      <c r="E38" s="118" t="s">
        <v>2920</v>
      </c>
      <c r="F38" s="79">
        <v>180</v>
      </c>
      <c r="G38" s="367">
        <v>44409</v>
      </c>
      <c r="H38" s="74" t="s">
        <v>1785</v>
      </c>
      <c r="I38" s="118" t="s">
        <v>1786</v>
      </c>
      <c r="J38" s="79">
        <v>180</v>
      </c>
    </row>
    <row r="39" spans="2:10" s="366" customFormat="1" ht="30" x14ac:dyDescent="0.25">
      <c r="B39" s="74" t="s">
        <v>1752</v>
      </c>
      <c r="C39" s="74" t="s">
        <v>2921</v>
      </c>
      <c r="D39" s="88" t="s">
        <v>1788</v>
      </c>
      <c r="E39" s="118" t="s">
        <v>2922</v>
      </c>
      <c r="F39" s="79">
        <v>575</v>
      </c>
      <c r="G39" s="367">
        <v>44409</v>
      </c>
      <c r="H39" s="74" t="s">
        <v>1787</v>
      </c>
      <c r="I39" s="118" t="s">
        <v>1789</v>
      </c>
      <c r="J39" s="79">
        <v>575</v>
      </c>
    </row>
    <row r="40" spans="2:10" s="366" customFormat="1" ht="63" customHeight="1" x14ac:dyDescent="0.25">
      <c r="B40" s="311" t="s">
        <v>2636</v>
      </c>
      <c r="C40" s="215" t="s">
        <v>2923</v>
      </c>
      <c r="D40" s="179" t="s">
        <v>2650</v>
      </c>
      <c r="E40" s="118" t="s">
        <v>2924</v>
      </c>
      <c r="F40" s="79">
        <v>216</v>
      </c>
      <c r="G40" s="367">
        <v>44409</v>
      </c>
      <c r="H40" s="215" t="s">
        <v>2874</v>
      </c>
      <c r="I40" s="214" t="s">
        <v>2662</v>
      </c>
      <c r="J40" s="79" t="s">
        <v>2662</v>
      </c>
    </row>
    <row r="41" spans="2:10" s="366" customFormat="1" ht="63" customHeight="1" x14ac:dyDescent="0.25">
      <c r="B41" s="311" t="s">
        <v>2636</v>
      </c>
      <c r="C41" s="215" t="s">
        <v>2925</v>
      </c>
      <c r="D41" s="179" t="s">
        <v>2926</v>
      </c>
      <c r="E41" s="118" t="s">
        <v>2927</v>
      </c>
      <c r="F41" s="79">
        <v>123</v>
      </c>
      <c r="G41" s="367">
        <v>44409</v>
      </c>
      <c r="H41" s="215" t="s">
        <v>2874</v>
      </c>
      <c r="I41" s="214" t="s">
        <v>2662</v>
      </c>
      <c r="J41" s="79" t="s">
        <v>2662</v>
      </c>
    </row>
    <row r="42" spans="2:10" s="366" customFormat="1" ht="63" customHeight="1" x14ac:dyDescent="0.25">
      <c r="B42" s="311" t="s">
        <v>2636</v>
      </c>
      <c r="C42" s="215" t="s">
        <v>2928</v>
      </c>
      <c r="D42" s="179" t="s">
        <v>2926</v>
      </c>
      <c r="E42" s="118" t="s">
        <v>2929</v>
      </c>
      <c r="F42" s="79">
        <v>195</v>
      </c>
      <c r="G42" s="367">
        <v>44409</v>
      </c>
      <c r="H42" s="215" t="s">
        <v>2874</v>
      </c>
      <c r="I42" s="214" t="s">
        <v>2662</v>
      </c>
      <c r="J42" s="79" t="s">
        <v>2662</v>
      </c>
    </row>
    <row r="43" spans="2:10" s="366" customFormat="1" ht="15" x14ac:dyDescent="0.25">
      <c r="B43" s="274" t="s">
        <v>92</v>
      </c>
      <c r="C43" s="120" t="s">
        <v>2930</v>
      </c>
      <c r="D43" s="117" t="s">
        <v>2267</v>
      </c>
      <c r="E43" s="274" t="s">
        <v>2931</v>
      </c>
      <c r="F43" s="79">
        <v>250</v>
      </c>
      <c r="G43" s="367">
        <v>44378</v>
      </c>
      <c r="H43" s="215" t="s">
        <v>2874</v>
      </c>
      <c r="I43" s="214" t="s">
        <v>2662</v>
      </c>
      <c r="J43" s="79" t="s">
        <v>2662</v>
      </c>
    </row>
    <row r="44" spans="2:10" s="366" customFormat="1" ht="60" x14ac:dyDescent="0.25">
      <c r="B44" s="87" t="s">
        <v>72</v>
      </c>
      <c r="C44" s="224" t="s">
        <v>2932</v>
      </c>
      <c r="D44" s="223" t="s">
        <v>74</v>
      </c>
      <c r="E44" s="214" t="s">
        <v>2933</v>
      </c>
      <c r="F44" s="79">
        <v>8520</v>
      </c>
      <c r="G44" s="367">
        <v>44348</v>
      </c>
      <c r="H44" s="107" t="s">
        <v>983</v>
      </c>
      <c r="I44" s="110" t="s">
        <v>984</v>
      </c>
      <c r="J44" s="111">
        <v>8520</v>
      </c>
    </row>
    <row r="45" spans="2:10" s="366" customFormat="1" ht="63" customHeight="1" x14ac:dyDescent="0.25">
      <c r="B45" s="87" t="s">
        <v>72</v>
      </c>
      <c r="C45" s="224" t="s">
        <v>2934</v>
      </c>
      <c r="D45" s="223" t="s">
        <v>74</v>
      </c>
      <c r="E45" s="214" t="s">
        <v>2935</v>
      </c>
      <c r="F45" s="79">
        <v>9630</v>
      </c>
      <c r="G45" s="367">
        <v>44348</v>
      </c>
      <c r="H45" s="107" t="s">
        <v>985</v>
      </c>
      <c r="I45" s="110" t="s">
        <v>986</v>
      </c>
      <c r="J45" s="111">
        <v>9630</v>
      </c>
    </row>
    <row r="46" spans="2:10" s="366" customFormat="1" ht="63" customHeight="1" x14ac:dyDescent="0.25">
      <c r="B46" s="87" t="s">
        <v>72</v>
      </c>
      <c r="C46" s="224" t="s">
        <v>2936</v>
      </c>
      <c r="D46" s="223" t="s">
        <v>74</v>
      </c>
      <c r="E46" s="214" t="s">
        <v>2937</v>
      </c>
      <c r="F46" s="79">
        <v>10610</v>
      </c>
      <c r="G46" s="367">
        <v>44348</v>
      </c>
      <c r="H46" s="107" t="s">
        <v>987</v>
      </c>
      <c r="I46" s="110" t="s">
        <v>988</v>
      </c>
      <c r="J46" s="111">
        <v>10550</v>
      </c>
    </row>
    <row r="47" spans="2:10" s="366" customFormat="1" ht="63" customHeight="1" x14ac:dyDescent="0.25">
      <c r="B47" s="87" t="s">
        <v>72</v>
      </c>
      <c r="C47" s="224" t="s">
        <v>2938</v>
      </c>
      <c r="D47" s="223" t="s">
        <v>74</v>
      </c>
      <c r="E47" s="214" t="s">
        <v>2939</v>
      </c>
      <c r="F47" s="79">
        <v>11640</v>
      </c>
      <c r="G47" s="367">
        <v>44348</v>
      </c>
      <c r="H47" s="107" t="s">
        <v>989</v>
      </c>
      <c r="I47" s="110" t="s">
        <v>990</v>
      </c>
      <c r="J47" s="111">
        <v>11540</v>
      </c>
    </row>
    <row r="48" spans="2:10" s="366" customFormat="1" ht="63" customHeight="1" x14ac:dyDescent="0.25">
      <c r="B48" s="74" t="s">
        <v>72</v>
      </c>
      <c r="C48" s="224" t="s">
        <v>2940</v>
      </c>
      <c r="D48" s="223" t="s">
        <v>74</v>
      </c>
      <c r="E48" s="214" t="s">
        <v>2941</v>
      </c>
      <c r="F48" s="79">
        <v>12370</v>
      </c>
      <c r="G48" s="367">
        <v>44348</v>
      </c>
      <c r="H48" s="107" t="s">
        <v>991</v>
      </c>
      <c r="I48" s="110" t="s">
        <v>992</v>
      </c>
      <c r="J48" s="111">
        <v>12260</v>
      </c>
    </row>
    <row r="49" spans="2:10" s="366" customFormat="1" ht="60" x14ac:dyDescent="0.25">
      <c r="B49" s="87" t="s">
        <v>72</v>
      </c>
      <c r="C49" s="224" t="s">
        <v>2942</v>
      </c>
      <c r="D49" s="223" t="s">
        <v>74</v>
      </c>
      <c r="E49" s="214" t="s">
        <v>2943</v>
      </c>
      <c r="F49" s="79">
        <v>13840</v>
      </c>
      <c r="G49" s="367">
        <v>44348</v>
      </c>
      <c r="H49" s="107" t="s">
        <v>993</v>
      </c>
      <c r="I49" s="110" t="s">
        <v>994</v>
      </c>
      <c r="J49" s="111">
        <v>13710</v>
      </c>
    </row>
    <row r="50" spans="2:10" s="366" customFormat="1" ht="63" customHeight="1" x14ac:dyDescent="0.25">
      <c r="B50" s="87" t="s">
        <v>72</v>
      </c>
      <c r="C50" s="224" t="s">
        <v>2944</v>
      </c>
      <c r="D50" s="223" t="s">
        <v>74</v>
      </c>
      <c r="E50" s="214" t="s">
        <v>2945</v>
      </c>
      <c r="F50" s="79">
        <v>15390</v>
      </c>
      <c r="G50" s="367">
        <v>44348</v>
      </c>
      <c r="H50" s="107" t="s">
        <v>995</v>
      </c>
      <c r="I50" s="110" t="s">
        <v>996</v>
      </c>
      <c r="J50" s="111">
        <v>14960</v>
      </c>
    </row>
    <row r="51" spans="2:10" s="366" customFormat="1" ht="63" customHeight="1" x14ac:dyDescent="0.25">
      <c r="B51" s="87" t="s">
        <v>72</v>
      </c>
      <c r="C51" s="224" t="s">
        <v>2946</v>
      </c>
      <c r="D51" s="223" t="s">
        <v>74</v>
      </c>
      <c r="E51" s="214" t="s">
        <v>2947</v>
      </c>
      <c r="F51" s="79">
        <v>11930</v>
      </c>
      <c r="G51" s="367">
        <v>44348</v>
      </c>
      <c r="H51" s="107" t="s">
        <v>1037</v>
      </c>
      <c r="I51" s="110" t="s">
        <v>1038</v>
      </c>
      <c r="J51" s="111">
        <v>11930</v>
      </c>
    </row>
    <row r="52" spans="2:10" s="366" customFormat="1" ht="63" customHeight="1" x14ac:dyDescent="0.25">
      <c r="B52" s="87" t="s">
        <v>72</v>
      </c>
      <c r="C52" s="224" t="s">
        <v>2948</v>
      </c>
      <c r="D52" s="223" t="s">
        <v>74</v>
      </c>
      <c r="E52" s="214" t="s">
        <v>2949</v>
      </c>
      <c r="F52" s="79">
        <v>12970</v>
      </c>
      <c r="G52" s="367">
        <v>44348</v>
      </c>
      <c r="H52" s="107" t="s">
        <v>1039</v>
      </c>
      <c r="I52" s="110" t="s">
        <v>1040</v>
      </c>
      <c r="J52" s="111">
        <v>12820</v>
      </c>
    </row>
    <row r="53" spans="2:10" s="366" customFormat="1" ht="63" customHeight="1" x14ac:dyDescent="0.25">
      <c r="B53" s="87" t="s">
        <v>72</v>
      </c>
      <c r="C53" s="224" t="s">
        <v>2950</v>
      </c>
      <c r="D53" s="223" t="s">
        <v>74</v>
      </c>
      <c r="E53" s="214" t="s">
        <v>2951</v>
      </c>
      <c r="F53" s="79">
        <v>13410</v>
      </c>
      <c r="G53" s="367">
        <v>44348</v>
      </c>
      <c r="H53" s="107" t="s">
        <v>1041</v>
      </c>
      <c r="I53" s="110" t="s">
        <v>1042</v>
      </c>
      <c r="J53" s="111">
        <v>13200</v>
      </c>
    </row>
    <row r="54" spans="2:10" s="366" customFormat="1" ht="63" customHeight="1" x14ac:dyDescent="0.25">
      <c r="B54" s="87" t="s">
        <v>72</v>
      </c>
      <c r="C54" s="224" t="s">
        <v>2952</v>
      </c>
      <c r="D54" s="223" t="s">
        <v>74</v>
      </c>
      <c r="E54" s="214" t="s">
        <v>2953</v>
      </c>
      <c r="F54" s="79">
        <v>14450</v>
      </c>
      <c r="G54" s="367">
        <v>44348</v>
      </c>
      <c r="H54" s="107" t="s">
        <v>1043</v>
      </c>
      <c r="I54" s="110" t="s">
        <v>1044</v>
      </c>
      <c r="J54" s="111">
        <v>14190</v>
      </c>
    </row>
    <row r="55" spans="2:10" s="366" customFormat="1" ht="63" customHeight="1" x14ac:dyDescent="0.25">
      <c r="B55" s="74" t="s">
        <v>72</v>
      </c>
      <c r="C55" s="224" t="s">
        <v>2954</v>
      </c>
      <c r="D55" s="223" t="s">
        <v>74</v>
      </c>
      <c r="E55" s="214" t="s">
        <v>2955</v>
      </c>
      <c r="F55" s="79">
        <v>15180</v>
      </c>
      <c r="G55" s="367">
        <v>44348</v>
      </c>
      <c r="H55" s="107" t="s">
        <v>1045</v>
      </c>
      <c r="I55" s="110" t="s">
        <v>1046</v>
      </c>
      <c r="J55" s="111">
        <v>14920</v>
      </c>
    </row>
    <row r="56" spans="2:10" s="366" customFormat="1" ht="63" customHeight="1" x14ac:dyDescent="0.25">
      <c r="B56" s="87" t="s">
        <v>72</v>
      </c>
      <c r="C56" s="224" t="s">
        <v>2956</v>
      </c>
      <c r="D56" s="223" t="s">
        <v>74</v>
      </c>
      <c r="E56" s="214" t="s">
        <v>2957</v>
      </c>
      <c r="F56" s="79">
        <v>16650</v>
      </c>
      <c r="G56" s="367">
        <v>44348</v>
      </c>
      <c r="H56" s="107" t="s">
        <v>1047</v>
      </c>
      <c r="I56" s="110" t="s">
        <v>1048</v>
      </c>
      <c r="J56" s="111">
        <v>16360</v>
      </c>
    </row>
    <row r="57" spans="2:10" s="366" customFormat="1" ht="63" customHeight="1" x14ac:dyDescent="0.25">
      <c r="B57" s="87" t="s">
        <v>72</v>
      </c>
      <c r="C57" s="224" t="s">
        <v>2958</v>
      </c>
      <c r="D57" s="223" t="s">
        <v>74</v>
      </c>
      <c r="E57" s="214" t="s">
        <v>2959</v>
      </c>
      <c r="F57" s="79">
        <v>18200</v>
      </c>
      <c r="G57" s="367">
        <v>44348</v>
      </c>
      <c r="H57" s="107" t="s">
        <v>1049</v>
      </c>
      <c r="I57" s="110" t="s">
        <v>1050</v>
      </c>
      <c r="J57" s="111">
        <v>17610</v>
      </c>
    </row>
    <row r="58" spans="2:10" s="366" customFormat="1" ht="63" customHeight="1" x14ac:dyDescent="0.25">
      <c r="B58" s="74" t="s">
        <v>72</v>
      </c>
      <c r="C58" s="224" t="s">
        <v>2960</v>
      </c>
      <c r="D58" s="223" t="s">
        <v>74</v>
      </c>
      <c r="E58" s="214" t="s">
        <v>2961</v>
      </c>
      <c r="F58" s="79">
        <v>8520</v>
      </c>
      <c r="G58" s="367">
        <v>44348</v>
      </c>
      <c r="H58" s="107" t="s">
        <v>1117</v>
      </c>
      <c r="I58" s="110" t="s">
        <v>1118</v>
      </c>
      <c r="J58" s="111">
        <v>8520</v>
      </c>
    </row>
    <row r="59" spans="2:10" s="366" customFormat="1" ht="63" customHeight="1" x14ac:dyDescent="0.25">
      <c r="B59" s="74" t="s">
        <v>72</v>
      </c>
      <c r="C59" s="224" t="s">
        <v>2962</v>
      </c>
      <c r="D59" s="223" t="s">
        <v>74</v>
      </c>
      <c r="E59" s="214" t="s">
        <v>2963</v>
      </c>
      <c r="F59" s="79">
        <v>9630</v>
      </c>
      <c r="G59" s="367">
        <v>44348</v>
      </c>
      <c r="H59" s="107" t="s">
        <v>1119</v>
      </c>
      <c r="I59" s="110" t="s">
        <v>1120</v>
      </c>
      <c r="J59" s="111">
        <v>9630</v>
      </c>
    </row>
    <row r="60" spans="2:10" s="366" customFormat="1" ht="63" customHeight="1" x14ac:dyDescent="0.25">
      <c r="B60" s="74" t="s">
        <v>72</v>
      </c>
      <c r="C60" s="224" t="s">
        <v>2964</v>
      </c>
      <c r="D60" s="223" t="s">
        <v>74</v>
      </c>
      <c r="E60" s="214" t="s">
        <v>2965</v>
      </c>
      <c r="F60" s="79">
        <v>10610</v>
      </c>
      <c r="G60" s="367">
        <v>44348</v>
      </c>
      <c r="H60" s="107" t="s">
        <v>1121</v>
      </c>
      <c r="I60" s="110" t="s">
        <v>1122</v>
      </c>
      <c r="J60" s="111">
        <v>10550</v>
      </c>
    </row>
    <row r="61" spans="2:10" s="366" customFormat="1" ht="63" customHeight="1" x14ac:dyDescent="0.25">
      <c r="B61" s="74" t="s">
        <v>72</v>
      </c>
      <c r="C61" s="224" t="s">
        <v>2966</v>
      </c>
      <c r="D61" s="223" t="s">
        <v>74</v>
      </c>
      <c r="E61" s="214" t="s">
        <v>2967</v>
      </c>
      <c r="F61" s="79">
        <v>11640</v>
      </c>
      <c r="G61" s="367">
        <v>44348</v>
      </c>
      <c r="H61" s="107" t="s">
        <v>1123</v>
      </c>
      <c r="I61" s="110" t="s">
        <v>1124</v>
      </c>
      <c r="J61" s="111">
        <v>11540</v>
      </c>
    </row>
    <row r="62" spans="2:10" s="366" customFormat="1" ht="63" customHeight="1" x14ac:dyDescent="0.25">
      <c r="B62" s="74" t="s">
        <v>72</v>
      </c>
      <c r="C62" s="224" t="s">
        <v>2968</v>
      </c>
      <c r="D62" s="223" t="s">
        <v>74</v>
      </c>
      <c r="E62" s="214" t="s">
        <v>2969</v>
      </c>
      <c r="F62" s="79">
        <v>12370</v>
      </c>
      <c r="G62" s="367">
        <v>44348</v>
      </c>
      <c r="H62" s="107" t="s">
        <v>1125</v>
      </c>
      <c r="I62" s="110" t="s">
        <v>1126</v>
      </c>
      <c r="J62" s="111">
        <v>12260</v>
      </c>
    </row>
    <row r="63" spans="2:10" s="366" customFormat="1" ht="63" customHeight="1" x14ac:dyDescent="0.25">
      <c r="B63" s="74" t="s">
        <v>72</v>
      </c>
      <c r="C63" s="224" t="s">
        <v>2970</v>
      </c>
      <c r="D63" s="223" t="s">
        <v>74</v>
      </c>
      <c r="E63" s="214" t="s">
        <v>2971</v>
      </c>
      <c r="F63" s="79">
        <v>13840</v>
      </c>
      <c r="G63" s="367">
        <v>44348</v>
      </c>
      <c r="H63" s="107" t="s">
        <v>1127</v>
      </c>
      <c r="I63" s="110" t="s">
        <v>1128</v>
      </c>
      <c r="J63" s="111">
        <v>13710</v>
      </c>
    </row>
    <row r="64" spans="2:10" s="366" customFormat="1" ht="63" customHeight="1" x14ac:dyDescent="0.25">
      <c r="B64" s="74" t="s">
        <v>72</v>
      </c>
      <c r="C64" s="224" t="s">
        <v>2972</v>
      </c>
      <c r="D64" s="223" t="s">
        <v>74</v>
      </c>
      <c r="E64" s="214" t="s">
        <v>2973</v>
      </c>
      <c r="F64" s="79">
        <v>15390</v>
      </c>
      <c r="G64" s="367">
        <v>44348</v>
      </c>
      <c r="H64" s="107" t="s">
        <v>1129</v>
      </c>
      <c r="I64" s="110" t="s">
        <v>1130</v>
      </c>
      <c r="J64" s="111">
        <v>14960</v>
      </c>
    </row>
    <row r="65" spans="2:10" s="366" customFormat="1" ht="63" customHeight="1" x14ac:dyDescent="0.25">
      <c r="B65" s="74" t="s">
        <v>923</v>
      </c>
      <c r="C65" s="74" t="s">
        <v>2974</v>
      </c>
      <c r="D65" s="223" t="s">
        <v>925</v>
      </c>
      <c r="E65" s="77" t="s">
        <v>2975</v>
      </c>
      <c r="F65" s="79">
        <v>3750</v>
      </c>
      <c r="G65" s="367">
        <v>44348</v>
      </c>
      <c r="H65" s="107" t="s">
        <v>924</v>
      </c>
      <c r="I65" s="110" t="s">
        <v>926</v>
      </c>
      <c r="J65" s="111">
        <v>3860</v>
      </c>
    </row>
    <row r="66" spans="2:10" s="366" customFormat="1" ht="63" customHeight="1" x14ac:dyDescent="0.25">
      <c r="B66" s="74" t="s">
        <v>923</v>
      </c>
      <c r="C66" s="74" t="s">
        <v>2976</v>
      </c>
      <c r="D66" s="223" t="s">
        <v>925</v>
      </c>
      <c r="E66" s="77" t="s">
        <v>2977</v>
      </c>
      <c r="F66" s="79">
        <v>5050</v>
      </c>
      <c r="G66" s="367">
        <v>44348</v>
      </c>
      <c r="H66" s="107" t="s">
        <v>927</v>
      </c>
      <c r="I66" s="110" t="s">
        <v>928</v>
      </c>
      <c r="J66" s="111">
        <v>5400</v>
      </c>
    </row>
    <row r="67" spans="2:10" s="366" customFormat="1" ht="63" customHeight="1" x14ac:dyDescent="0.25">
      <c r="B67" s="74" t="s">
        <v>923</v>
      </c>
      <c r="C67" s="224" t="s">
        <v>2978</v>
      </c>
      <c r="D67" s="223" t="s">
        <v>1090</v>
      </c>
      <c r="E67" s="214" t="s">
        <v>2979</v>
      </c>
      <c r="F67" s="79">
        <v>3750</v>
      </c>
      <c r="G67" s="367">
        <v>44348</v>
      </c>
      <c r="H67" s="107" t="s">
        <v>1089</v>
      </c>
      <c r="I67" s="110" t="s">
        <v>1091</v>
      </c>
      <c r="J67" s="111">
        <v>3860</v>
      </c>
    </row>
    <row r="68" spans="2:10" s="366" customFormat="1" ht="63" customHeight="1" x14ac:dyDescent="0.25">
      <c r="B68" s="74" t="s">
        <v>923</v>
      </c>
      <c r="C68" s="224" t="s">
        <v>2980</v>
      </c>
      <c r="D68" s="223" t="s">
        <v>1090</v>
      </c>
      <c r="E68" s="214" t="s">
        <v>2981</v>
      </c>
      <c r="F68" s="79">
        <v>5050</v>
      </c>
      <c r="G68" s="367">
        <v>44348</v>
      </c>
      <c r="H68" s="107" t="s">
        <v>1092</v>
      </c>
      <c r="I68" s="110" t="s">
        <v>1093</v>
      </c>
      <c r="J68" s="111">
        <v>5400</v>
      </c>
    </row>
    <row r="69" spans="2:10" s="366" customFormat="1" ht="63" customHeight="1" x14ac:dyDescent="0.25">
      <c r="B69" s="73" t="s">
        <v>8</v>
      </c>
      <c r="C69" s="215" t="s">
        <v>2982</v>
      </c>
      <c r="D69" s="98" t="s">
        <v>2983</v>
      </c>
      <c r="E69" s="90" t="s">
        <v>2984</v>
      </c>
      <c r="F69" s="79">
        <v>1499</v>
      </c>
      <c r="G69" s="367">
        <v>44348</v>
      </c>
      <c r="H69" s="215" t="s">
        <v>207</v>
      </c>
      <c r="I69" s="118" t="s">
        <v>209</v>
      </c>
      <c r="J69" s="79">
        <v>1500</v>
      </c>
    </row>
    <row r="70" spans="2:10" s="366" customFormat="1" ht="105.6" x14ac:dyDescent="0.25">
      <c r="B70" s="73" t="s">
        <v>8</v>
      </c>
      <c r="C70" s="77" t="s">
        <v>2985</v>
      </c>
      <c r="D70" s="75" t="s">
        <v>132</v>
      </c>
      <c r="E70" s="102" t="s">
        <v>2986</v>
      </c>
      <c r="F70" s="79">
        <v>6200</v>
      </c>
      <c r="G70" s="367">
        <v>44317</v>
      </c>
      <c r="H70" s="74" t="s">
        <v>131</v>
      </c>
      <c r="I70" s="77" t="s">
        <v>133</v>
      </c>
      <c r="J70" s="78">
        <v>6200</v>
      </c>
    </row>
    <row r="71" spans="2:10" s="366" customFormat="1" ht="63" customHeight="1" x14ac:dyDescent="0.25">
      <c r="B71" s="73" t="s">
        <v>8</v>
      </c>
      <c r="C71" s="74" t="s">
        <v>2987</v>
      </c>
      <c r="D71" s="98" t="s">
        <v>2988</v>
      </c>
      <c r="E71" s="118" t="s">
        <v>2989</v>
      </c>
      <c r="F71" s="79">
        <v>1800</v>
      </c>
      <c r="G71" s="367">
        <v>44317</v>
      </c>
      <c r="H71" s="74" t="s">
        <v>170</v>
      </c>
      <c r="I71" s="90" t="s">
        <v>172</v>
      </c>
      <c r="J71" s="79">
        <v>1800</v>
      </c>
    </row>
    <row r="72" spans="2:10" s="366" customFormat="1" ht="63" customHeight="1" x14ac:dyDescent="0.25">
      <c r="B72" s="73" t="s">
        <v>92</v>
      </c>
      <c r="C72" s="215" t="s">
        <v>2990</v>
      </c>
      <c r="D72" s="98" t="s">
        <v>97</v>
      </c>
      <c r="E72" s="118" t="s">
        <v>2991</v>
      </c>
      <c r="F72" s="79">
        <v>79</v>
      </c>
      <c r="G72" s="367">
        <v>44317</v>
      </c>
      <c r="H72" s="74" t="s">
        <v>2297</v>
      </c>
      <c r="I72" s="289" t="s">
        <v>2298</v>
      </c>
      <c r="J72" s="79">
        <v>79</v>
      </c>
    </row>
    <row r="73" spans="2:10" s="366" customFormat="1" ht="63" customHeight="1" x14ac:dyDescent="0.25">
      <c r="B73" s="73" t="s">
        <v>92</v>
      </c>
      <c r="C73" s="215" t="s">
        <v>2992</v>
      </c>
      <c r="D73" s="98" t="s">
        <v>97</v>
      </c>
      <c r="E73" s="118" t="s">
        <v>2993</v>
      </c>
      <c r="F73" s="79">
        <v>49</v>
      </c>
      <c r="G73" s="367">
        <v>44317</v>
      </c>
      <c r="H73" s="215" t="s">
        <v>2149</v>
      </c>
      <c r="I73" s="118" t="s">
        <v>2151</v>
      </c>
      <c r="J73" s="79">
        <v>49</v>
      </c>
    </row>
    <row r="74" spans="2:10" s="366" customFormat="1" ht="63" customHeight="1" x14ac:dyDescent="0.25">
      <c r="B74" s="311" t="s">
        <v>2583</v>
      </c>
      <c r="C74" s="215" t="s">
        <v>2994</v>
      </c>
      <c r="D74" s="98" t="s">
        <v>2995</v>
      </c>
      <c r="E74" s="215" t="s">
        <v>2996</v>
      </c>
      <c r="F74" s="79">
        <v>2490</v>
      </c>
      <c r="G74" s="367">
        <v>44317</v>
      </c>
      <c r="H74" s="215" t="s">
        <v>2874</v>
      </c>
      <c r="I74" s="214" t="s">
        <v>2662</v>
      </c>
      <c r="J74" s="79" t="s">
        <v>2662</v>
      </c>
    </row>
    <row r="75" spans="2:10" s="366" customFormat="1" ht="75" x14ac:dyDescent="0.25">
      <c r="B75" s="73" t="s">
        <v>8</v>
      </c>
      <c r="C75" s="215" t="s">
        <v>2997</v>
      </c>
      <c r="D75" s="98" t="s">
        <v>2998</v>
      </c>
      <c r="E75" s="90" t="s">
        <v>2999</v>
      </c>
      <c r="F75" s="79">
        <v>1699</v>
      </c>
      <c r="G75" s="367">
        <v>44287</v>
      </c>
      <c r="H75" s="215" t="s">
        <v>199</v>
      </c>
      <c r="I75" s="118" t="s">
        <v>201</v>
      </c>
      <c r="J75" s="79">
        <v>1750</v>
      </c>
    </row>
    <row r="76" spans="2:10" s="366" customFormat="1" ht="63" customHeight="1" x14ac:dyDescent="0.25">
      <c r="B76" s="73" t="s">
        <v>2862</v>
      </c>
      <c r="C76" s="368" t="s">
        <v>3000</v>
      </c>
      <c r="D76" s="98" t="s">
        <v>1842</v>
      </c>
      <c r="E76" s="118" t="s">
        <v>3001</v>
      </c>
      <c r="F76" s="79">
        <v>175</v>
      </c>
      <c r="G76" s="367">
        <v>44287</v>
      </c>
      <c r="H76" s="215" t="s">
        <v>2874</v>
      </c>
      <c r="I76" s="214" t="s">
        <v>2662</v>
      </c>
      <c r="J76" s="79" t="s">
        <v>2662</v>
      </c>
    </row>
    <row r="77" spans="2:10" s="366" customFormat="1" ht="63" customHeight="1" x14ac:dyDescent="0.25">
      <c r="B77" s="73" t="s">
        <v>1632</v>
      </c>
      <c r="C77" s="215" t="s">
        <v>3002</v>
      </c>
      <c r="D77" s="98" t="s">
        <v>1634</v>
      </c>
      <c r="E77" s="118" t="s">
        <v>3003</v>
      </c>
      <c r="F77" s="79">
        <v>269</v>
      </c>
      <c r="G77" s="367">
        <v>44287</v>
      </c>
      <c r="H77" s="215" t="s">
        <v>2874</v>
      </c>
      <c r="I77" s="214" t="s">
        <v>2662</v>
      </c>
      <c r="J77" s="79" t="s">
        <v>2662</v>
      </c>
    </row>
    <row r="78" spans="2:10" s="366" customFormat="1" ht="63" customHeight="1" x14ac:dyDescent="0.25">
      <c r="B78" s="220" t="s">
        <v>92</v>
      </c>
      <c r="C78" s="220" t="s">
        <v>3004</v>
      </c>
      <c r="D78" s="98" t="s">
        <v>2181</v>
      </c>
      <c r="E78" s="214" t="s">
        <v>3005</v>
      </c>
      <c r="F78" s="79">
        <v>30</v>
      </c>
      <c r="G78" s="367">
        <v>44256</v>
      </c>
      <c r="H78" s="215" t="s">
        <v>2874</v>
      </c>
      <c r="I78" s="214" t="s">
        <v>2662</v>
      </c>
      <c r="J78" s="79" t="s">
        <v>2662</v>
      </c>
    </row>
    <row r="79" spans="2:10" s="366" customFormat="1" ht="63" customHeight="1" x14ac:dyDescent="0.25">
      <c r="B79" s="220" t="s">
        <v>92</v>
      </c>
      <c r="C79" s="220" t="s">
        <v>3006</v>
      </c>
      <c r="D79" s="98" t="s">
        <v>2267</v>
      </c>
      <c r="E79" s="220" t="s">
        <v>3007</v>
      </c>
      <c r="F79" s="79">
        <v>119</v>
      </c>
      <c r="G79" s="367">
        <v>44256</v>
      </c>
      <c r="H79" s="215" t="s">
        <v>2874</v>
      </c>
      <c r="I79" s="214" t="s">
        <v>2662</v>
      </c>
      <c r="J79" s="79" t="s">
        <v>2662</v>
      </c>
    </row>
    <row r="80" spans="2:10" s="366" customFormat="1" ht="63" customHeight="1" x14ac:dyDescent="0.25">
      <c r="B80" s="66" t="s">
        <v>72</v>
      </c>
      <c r="C80" s="83" t="s">
        <v>3008</v>
      </c>
      <c r="D80" s="95" t="s">
        <v>74</v>
      </c>
      <c r="E80" s="67" t="s">
        <v>3009</v>
      </c>
      <c r="F80" s="71">
        <v>4674</v>
      </c>
      <c r="G80" s="370">
        <v>44228</v>
      </c>
      <c r="H80" s="83" t="s">
        <v>961</v>
      </c>
      <c r="I80" s="67" t="s">
        <v>962</v>
      </c>
      <c r="J80" s="71">
        <v>4740</v>
      </c>
    </row>
    <row r="81" spans="2:10" s="366" customFormat="1" ht="63" customHeight="1" x14ac:dyDescent="0.25">
      <c r="B81" s="66" t="s">
        <v>72</v>
      </c>
      <c r="C81" s="83" t="s">
        <v>3010</v>
      </c>
      <c r="D81" s="95" t="s">
        <v>74</v>
      </c>
      <c r="E81" s="67" t="s">
        <v>3011</v>
      </c>
      <c r="F81" s="71">
        <v>5738</v>
      </c>
      <c r="G81" s="370">
        <v>44228</v>
      </c>
      <c r="H81" s="83" t="s">
        <v>963</v>
      </c>
      <c r="I81" s="67" t="s">
        <v>964</v>
      </c>
      <c r="J81" s="71">
        <v>5810</v>
      </c>
    </row>
    <row r="82" spans="2:10" s="366" customFormat="1" ht="63" customHeight="1" x14ac:dyDescent="0.25">
      <c r="B82" s="66" t="s">
        <v>72</v>
      </c>
      <c r="C82" s="83" t="s">
        <v>3012</v>
      </c>
      <c r="D82" s="95" t="s">
        <v>74</v>
      </c>
      <c r="E82" s="67" t="s">
        <v>3013</v>
      </c>
      <c r="F82" s="71">
        <v>6802</v>
      </c>
      <c r="G82" s="370">
        <v>44228</v>
      </c>
      <c r="H82" s="83" t="s">
        <v>965</v>
      </c>
      <c r="I82" s="67" t="s">
        <v>966</v>
      </c>
      <c r="J82" s="71">
        <v>6350</v>
      </c>
    </row>
    <row r="83" spans="2:10" s="366" customFormat="1" ht="63" customHeight="1" x14ac:dyDescent="0.25">
      <c r="B83" s="66" t="s">
        <v>72</v>
      </c>
      <c r="C83" s="83" t="s">
        <v>3014</v>
      </c>
      <c r="D83" s="95" t="s">
        <v>74</v>
      </c>
      <c r="E83" s="67" t="s">
        <v>3015</v>
      </c>
      <c r="F83" s="71">
        <v>7866</v>
      </c>
      <c r="G83" s="370">
        <v>44228</v>
      </c>
      <c r="H83" s="83" t="s">
        <v>967</v>
      </c>
      <c r="I83" s="67" t="s">
        <v>968</v>
      </c>
      <c r="J83" s="71">
        <v>6770</v>
      </c>
    </row>
    <row r="84" spans="2:10" s="366" customFormat="1" ht="63" customHeight="1" x14ac:dyDescent="0.25">
      <c r="B84" s="66" t="s">
        <v>72</v>
      </c>
      <c r="C84" s="83" t="s">
        <v>3016</v>
      </c>
      <c r="D84" s="95" t="s">
        <v>74</v>
      </c>
      <c r="E84" s="67" t="s">
        <v>3017</v>
      </c>
      <c r="F84" s="71">
        <v>5174</v>
      </c>
      <c r="G84" s="370">
        <v>44228</v>
      </c>
      <c r="H84" s="83" t="s">
        <v>969</v>
      </c>
      <c r="I84" s="67" t="s">
        <v>970</v>
      </c>
      <c r="J84" s="71">
        <v>5460</v>
      </c>
    </row>
    <row r="85" spans="2:10" s="366" customFormat="1" ht="63" customHeight="1" x14ac:dyDescent="0.25">
      <c r="B85" s="66" t="s">
        <v>72</v>
      </c>
      <c r="C85" s="83" t="s">
        <v>3018</v>
      </c>
      <c r="D85" s="95" t="s">
        <v>74</v>
      </c>
      <c r="E85" s="67" t="s">
        <v>3019</v>
      </c>
      <c r="F85" s="71">
        <v>6238</v>
      </c>
      <c r="G85" s="370">
        <v>44228</v>
      </c>
      <c r="H85" s="83" t="s">
        <v>971</v>
      </c>
      <c r="I85" s="67" t="s">
        <v>972</v>
      </c>
      <c r="J85" s="71">
        <v>6550</v>
      </c>
    </row>
    <row r="86" spans="2:10" s="366" customFormat="1" ht="63" customHeight="1" x14ac:dyDescent="0.25">
      <c r="B86" s="66" t="s">
        <v>72</v>
      </c>
      <c r="C86" s="83" t="s">
        <v>3020</v>
      </c>
      <c r="D86" s="95" t="s">
        <v>74</v>
      </c>
      <c r="E86" s="67" t="s">
        <v>3021</v>
      </c>
      <c r="F86" s="71">
        <v>7302</v>
      </c>
      <c r="G86" s="370">
        <v>44228</v>
      </c>
      <c r="H86" s="83" t="s">
        <v>973</v>
      </c>
      <c r="I86" s="67" t="s">
        <v>974</v>
      </c>
      <c r="J86" s="71">
        <v>7190</v>
      </c>
    </row>
    <row r="87" spans="2:10" s="366" customFormat="1" ht="63" customHeight="1" x14ac:dyDescent="0.25">
      <c r="B87" s="66" t="s">
        <v>72</v>
      </c>
      <c r="C87" s="83" t="s">
        <v>3022</v>
      </c>
      <c r="D87" s="95" t="s">
        <v>74</v>
      </c>
      <c r="E87" s="67" t="s">
        <v>3023</v>
      </c>
      <c r="F87" s="71">
        <v>8366</v>
      </c>
      <c r="G87" s="370">
        <v>44228</v>
      </c>
      <c r="H87" s="83" t="s">
        <v>975</v>
      </c>
      <c r="I87" s="67" t="s">
        <v>976</v>
      </c>
      <c r="J87" s="71">
        <v>7610</v>
      </c>
    </row>
    <row r="88" spans="2:10" s="366" customFormat="1" ht="63" customHeight="1" x14ac:dyDescent="0.25">
      <c r="B88" s="66" t="s">
        <v>72</v>
      </c>
      <c r="C88" s="83" t="s">
        <v>3024</v>
      </c>
      <c r="D88" s="95" t="s">
        <v>74</v>
      </c>
      <c r="E88" s="67" t="s">
        <v>3025</v>
      </c>
      <c r="F88" s="71">
        <v>9430</v>
      </c>
      <c r="G88" s="370">
        <v>44228</v>
      </c>
      <c r="H88" s="83" t="s">
        <v>977</v>
      </c>
      <c r="I88" s="67" t="s">
        <v>978</v>
      </c>
      <c r="J88" s="71">
        <v>8140</v>
      </c>
    </row>
    <row r="89" spans="2:10" s="366" customFormat="1" ht="63" customHeight="1" x14ac:dyDescent="0.25">
      <c r="B89" s="66" t="s">
        <v>72</v>
      </c>
      <c r="C89" s="83" t="s">
        <v>3026</v>
      </c>
      <c r="D89" s="95" t="s">
        <v>74</v>
      </c>
      <c r="E89" s="67" t="s">
        <v>3027</v>
      </c>
      <c r="F89" s="71">
        <v>10494</v>
      </c>
      <c r="G89" s="370">
        <v>44228</v>
      </c>
      <c r="H89" s="83" t="s">
        <v>979</v>
      </c>
      <c r="I89" s="67" t="s">
        <v>980</v>
      </c>
      <c r="J89" s="71">
        <v>8240</v>
      </c>
    </row>
    <row r="90" spans="2:10" s="366" customFormat="1" ht="63" customHeight="1" x14ac:dyDescent="0.25">
      <c r="B90" s="66" t="s">
        <v>72</v>
      </c>
      <c r="C90" s="83" t="s">
        <v>3028</v>
      </c>
      <c r="D90" s="95" t="s">
        <v>74</v>
      </c>
      <c r="E90" s="67" t="s">
        <v>3029</v>
      </c>
      <c r="F90" s="71">
        <v>12090</v>
      </c>
      <c r="G90" s="370">
        <v>44228</v>
      </c>
      <c r="H90" s="83" t="s">
        <v>981</v>
      </c>
      <c r="I90" s="67" t="s">
        <v>982</v>
      </c>
      <c r="J90" s="71">
        <v>9540</v>
      </c>
    </row>
    <row r="91" spans="2:10" s="366" customFormat="1" ht="63" customHeight="1" x14ac:dyDescent="0.25">
      <c r="B91" s="66" t="s">
        <v>72</v>
      </c>
      <c r="C91" s="92" t="s">
        <v>3030</v>
      </c>
      <c r="D91" s="95" t="s">
        <v>1095</v>
      </c>
      <c r="E91" s="93" t="s">
        <v>3031</v>
      </c>
      <c r="F91" s="71">
        <v>4674</v>
      </c>
      <c r="G91" s="370">
        <v>44228</v>
      </c>
      <c r="H91" s="92" t="s">
        <v>1094</v>
      </c>
      <c r="I91" s="86" t="s">
        <v>1096</v>
      </c>
      <c r="J91" s="71">
        <v>4740</v>
      </c>
    </row>
    <row r="92" spans="2:10" s="366" customFormat="1" ht="63" customHeight="1" x14ac:dyDescent="0.25">
      <c r="B92" s="66" t="s">
        <v>72</v>
      </c>
      <c r="C92" s="92" t="s">
        <v>3032</v>
      </c>
      <c r="D92" s="95" t="s">
        <v>1095</v>
      </c>
      <c r="E92" s="93" t="s">
        <v>3033</v>
      </c>
      <c r="F92" s="71">
        <v>5738</v>
      </c>
      <c r="G92" s="370">
        <v>44228</v>
      </c>
      <c r="H92" s="92" t="s">
        <v>1097</v>
      </c>
      <c r="I92" s="86" t="s">
        <v>1098</v>
      </c>
      <c r="J92" s="71">
        <v>5810</v>
      </c>
    </row>
    <row r="93" spans="2:10" s="366" customFormat="1" ht="63" customHeight="1" x14ac:dyDescent="0.25">
      <c r="B93" s="66" t="s">
        <v>72</v>
      </c>
      <c r="C93" s="92" t="s">
        <v>3034</v>
      </c>
      <c r="D93" s="95" t="s">
        <v>1095</v>
      </c>
      <c r="E93" s="93" t="s">
        <v>3035</v>
      </c>
      <c r="F93" s="71">
        <v>6802</v>
      </c>
      <c r="G93" s="370">
        <v>44228</v>
      </c>
      <c r="H93" s="92" t="s">
        <v>1099</v>
      </c>
      <c r="I93" s="86" t="s">
        <v>1100</v>
      </c>
      <c r="J93" s="71">
        <v>6350</v>
      </c>
    </row>
    <row r="94" spans="2:10" s="366" customFormat="1" ht="63" customHeight="1" x14ac:dyDescent="0.25">
      <c r="B94" s="66" t="s">
        <v>72</v>
      </c>
      <c r="C94" s="92" t="s">
        <v>3036</v>
      </c>
      <c r="D94" s="95" t="s">
        <v>1095</v>
      </c>
      <c r="E94" s="93" t="s">
        <v>3037</v>
      </c>
      <c r="F94" s="71">
        <v>7866</v>
      </c>
      <c r="G94" s="370">
        <v>44228</v>
      </c>
      <c r="H94" s="92" t="s">
        <v>1101</v>
      </c>
      <c r="I94" s="86" t="s">
        <v>1102</v>
      </c>
      <c r="J94" s="71">
        <v>6770</v>
      </c>
    </row>
    <row r="95" spans="2:10" s="366" customFormat="1" ht="63" customHeight="1" x14ac:dyDescent="0.25">
      <c r="B95" s="66" t="s">
        <v>72</v>
      </c>
      <c r="C95" s="92" t="s">
        <v>3038</v>
      </c>
      <c r="D95" s="95" t="s">
        <v>1095</v>
      </c>
      <c r="E95" s="93" t="s">
        <v>3039</v>
      </c>
      <c r="F95" s="71">
        <v>5174</v>
      </c>
      <c r="G95" s="370">
        <v>44228</v>
      </c>
      <c r="H95" s="92" t="s">
        <v>1103</v>
      </c>
      <c r="I95" s="86" t="s">
        <v>1104</v>
      </c>
      <c r="J95" s="71">
        <v>5460</v>
      </c>
    </row>
    <row r="96" spans="2:10" s="366" customFormat="1" ht="63" customHeight="1" x14ac:dyDescent="0.25">
      <c r="B96" s="66" t="s">
        <v>72</v>
      </c>
      <c r="C96" s="92" t="s">
        <v>3040</v>
      </c>
      <c r="D96" s="95" t="s">
        <v>1095</v>
      </c>
      <c r="E96" s="93" t="s">
        <v>3041</v>
      </c>
      <c r="F96" s="71">
        <v>6238</v>
      </c>
      <c r="G96" s="370">
        <v>44228</v>
      </c>
      <c r="H96" s="92" t="s">
        <v>1105</v>
      </c>
      <c r="I96" s="86" t="s">
        <v>1106</v>
      </c>
      <c r="J96" s="71">
        <v>6550</v>
      </c>
    </row>
    <row r="97" spans="2:10" s="366" customFormat="1" ht="63" customHeight="1" x14ac:dyDescent="0.25">
      <c r="B97" s="66" t="s">
        <v>72</v>
      </c>
      <c r="C97" s="92" t="s">
        <v>3042</v>
      </c>
      <c r="D97" s="95" t="s">
        <v>1095</v>
      </c>
      <c r="E97" s="93" t="s">
        <v>3043</v>
      </c>
      <c r="F97" s="71">
        <v>7302</v>
      </c>
      <c r="G97" s="370">
        <v>44228</v>
      </c>
      <c r="H97" s="92" t="s">
        <v>1107</v>
      </c>
      <c r="I97" s="86" t="s">
        <v>1108</v>
      </c>
      <c r="J97" s="71">
        <v>7190</v>
      </c>
    </row>
    <row r="98" spans="2:10" s="366" customFormat="1" ht="63" customHeight="1" x14ac:dyDescent="0.25">
      <c r="B98" s="66" t="s">
        <v>72</v>
      </c>
      <c r="C98" s="92" t="s">
        <v>3044</v>
      </c>
      <c r="D98" s="95" t="s">
        <v>1095</v>
      </c>
      <c r="E98" s="93" t="s">
        <v>3045</v>
      </c>
      <c r="F98" s="71">
        <v>8366</v>
      </c>
      <c r="G98" s="370">
        <v>44228</v>
      </c>
      <c r="H98" s="92" t="s">
        <v>1109</v>
      </c>
      <c r="I98" s="86" t="s">
        <v>1110</v>
      </c>
      <c r="J98" s="71">
        <v>7610</v>
      </c>
    </row>
    <row r="99" spans="2:10" s="366" customFormat="1" ht="63" customHeight="1" x14ac:dyDescent="0.25">
      <c r="B99" s="66" t="s">
        <v>72</v>
      </c>
      <c r="C99" s="92" t="s">
        <v>3046</v>
      </c>
      <c r="D99" s="95" t="s">
        <v>1095</v>
      </c>
      <c r="E99" s="93" t="s">
        <v>3047</v>
      </c>
      <c r="F99" s="71">
        <v>9430</v>
      </c>
      <c r="G99" s="370">
        <v>44228</v>
      </c>
      <c r="H99" s="92" t="s">
        <v>1111</v>
      </c>
      <c r="I99" s="86" t="s">
        <v>1112</v>
      </c>
      <c r="J99" s="71">
        <v>8140</v>
      </c>
    </row>
    <row r="100" spans="2:10" s="366" customFormat="1" ht="63" customHeight="1" x14ac:dyDescent="0.25">
      <c r="B100" s="66" t="s">
        <v>72</v>
      </c>
      <c r="C100" s="92" t="s">
        <v>3048</v>
      </c>
      <c r="D100" s="95" t="s">
        <v>1095</v>
      </c>
      <c r="E100" s="93" t="s">
        <v>3049</v>
      </c>
      <c r="F100" s="71">
        <v>10494</v>
      </c>
      <c r="G100" s="370">
        <v>44228</v>
      </c>
      <c r="H100" s="92" t="s">
        <v>1113</v>
      </c>
      <c r="I100" s="86" t="s">
        <v>1114</v>
      </c>
      <c r="J100" s="71">
        <v>8240</v>
      </c>
    </row>
    <row r="101" spans="2:10" s="366" customFormat="1" ht="63" customHeight="1" x14ac:dyDescent="0.25">
      <c r="B101" s="66" t="s">
        <v>72</v>
      </c>
      <c r="C101" s="92" t="s">
        <v>3050</v>
      </c>
      <c r="D101" s="95" t="s">
        <v>1095</v>
      </c>
      <c r="E101" s="93" t="s">
        <v>3051</v>
      </c>
      <c r="F101" s="71">
        <v>12090</v>
      </c>
      <c r="G101" s="370">
        <v>44228</v>
      </c>
      <c r="H101" s="92" t="s">
        <v>1115</v>
      </c>
      <c r="I101" s="86" t="s">
        <v>1116</v>
      </c>
      <c r="J101" s="71">
        <v>9540</v>
      </c>
    </row>
    <row r="102" spans="2:10" s="366" customFormat="1" ht="63" customHeight="1" x14ac:dyDescent="0.25">
      <c r="B102" s="66" t="s">
        <v>8</v>
      </c>
      <c r="C102" s="83" t="s">
        <v>3052</v>
      </c>
      <c r="D102" s="95" t="s">
        <v>395</v>
      </c>
      <c r="E102" s="86" t="s">
        <v>3053</v>
      </c>
      <c r="F102" s="71">
        <v>429</v>
      </c>
      <c r="G102" s="370">
        <v>44228</v>
      </c>
      <c r="H102" s="83" t="s">
        <v>360</v>
      </c>
      <c r="I102" s="125" t="s">
        <v>361</v>
      </c>
      <c r="J102" s="126">
        <v>470</v>
      </c>
    </row>
    <row r="103" spans="2:10" s="366" customFormat="1" ht="63" customHeight="1" x14ac:dyDescent="0.25">
      <c r="B103" s="66" t="s">
        <v>8</v>
      </c>
      <c r="C103" s="83" t="s">
        <v>3054</v>
      </c>
      <c r="D103" s="95" t="s">
        <v>398</v>
      </c>
      <c r="E103" s="86" t="s">
        <v>3055</v>
      </c>
      <c r="F103" s="71">
        <v>429</v>
      </c>
      <c r="G103" s="370">
        <v>44228</v>
      </c>
      <c r="H103" s="83" t="s">
        <v>352</v>
      </c>
      <c r="I103" s="125" t="s">
        <v>353</v>
      </c>
      <c r="J103" s="71">
        <v>470</v>
      </c>
    </row>
    <row r="104" spans="2:10" s="366" customFormat="1" ht="75" x14ac:dyDescent="0.25">
      <c r="B104" s="66" t="s">
        <v>8</v>
      </c>
      <c r="C104" s="92" t="s">
        <v>3056</v>
      </c>
      <c r="D104" s="95" t="s">
        <v>3057</v>
      </c>
      <c r="E104" s="169" t="s">
        <v>3058</v>
      </c>
      <c r="F104" s="71">
        <v>1699</v>
      </c>
      <c r="G104" s="370">
        <v>44228</v>
      </c>
      <c r="H104" s="92" t="s">
        <v>195</v>
      </c>
      <c r="I104" s="93" t="s">
        <v>197</v>
      </c>
      <c r="J104" s="71">
        <v>1750</v>
      </c>
    </row>
    <row r="105" spans="2:10" s="366" customFormat="1" ht="63" customHeight="1" x14ac:dyDescent="0.25">
      <c r="B105" s="82" t="s">
        <v>92</v>
      </c>
      <c r="C105" s="92" t="s">
        <v>3059</v>
      </c>
      <c r="D105" s="81" t="s">
        <v>2117</v>
      </c>
      <c r="E105" s="125" t="s">
        <v>3060</v>
      </c>
      <c r="F105" s="371">
        <v>53</v>
      </c>
      <c r="G105" s="370">
        <v>44228</v>
      </c>
      <c r="H105" s="92" t="s">
        <v>2662</v>
      </c>
      <c r="I105" s="86" t="s">
        <v>2662</v>
      </c>
      <c r="J105" s="71" t="s">
        <v>2662</v>
      </c>
    </row>
    <row r="106" spans="2:10" s="366" customFormat="1" ht="63" customHeight="1" x14ac:dyDescent="0.25">
      <c r="B106" s="73" t="s">
        <v>1752</v>
      </c>
      <c r="C106" s="368" t="s">
        <v>3061</v>
      </c>
      <c r="D106" s="98" t="s">
        <v>1761</v>
      </c>
      <c r="E106" s="118" t="s">
        <v>3062</v>
      </c>
      <c r="F106" s="79">
        <v>200</v>
      </c>
      <c r="G106" s="367">
        <v>44197</v>
      </c>
      <c r="H106" s="74" t="s">
        <v>1763</v>
      </c>
      <c r="I106" s="118" t="s">
        <v>1764</v>
      </c>
      <c r="J106" s="79">
        <v>200</v>
      </c>
    </row>
    <row r="107" spans="2:10" s="373" customFormat="1" ht="63" customHeight="1" x14ac:dyDescent="0.25">
      <c r="B107" s="73" t="s">
        <v>8</v>
      </c>
      <c r="C107" s="120" t="s">
        <v>3063</v>
      </c>
      <c r="D107" s="88" t="s">
        <v>848</v>
      </c>
      <c r="E107" s="214" t="s">
        <v>3064</v>
      </c>
      <c r="F107" s="372">
        <v>7200</v>
      </c>
      <c r="G107" s="367">
        <v>44166</v>
      </c>
      <c r="H107" s="215" t="s">
        <v>847</v>
      </c>
      <c r="I107" s="214" t="s">
        <v>3065</v>
      </c>
      <c r="J107" s="79">
        <v>6950</v>
      </c>
    </row>
    <row r="108" spans="2:10" s="373" customFormat="1" ht="63" customHeight="1" x14ac:dyDescent="0.25">
      <c r="B108" s="313" t="s">
        <v>8</v>
      </c>
      <c r="C108" s="120" t="s">
        <v>3066</v>
      </c>
      <c r="D108" s="101" t="s">
        <v>848</v>
      </c>
      <c r="E108" s="289" t="s">
        <v>3067</v>
      </c>
      <c r="F108" s="372">
        <v>7200</v>
      </c>
      <c r="G108" s="367">
        <v>44166</v>
      </c>
      <c r="H108" s="215" t="s">
        <v>2874</v>
      </c>
      <c r="I108" s="214" t="s">
        <v>2662</v>
      </c>
      <c r="J108" s="79" t="s">
        <v>2662</v>
      </c>
    </row>
    <row r="109" spans="2:10" s="373" customFormat="1" ht="63" customHeight="1" x14ac:dyDescent="0.25">
      <c r="B109" s="313" t="s">
        <v>8</v>
      </c>
      <c r="C109" s="120" t="s">
        <v>3068</v>
      </c>
      <c r="D109" s="101" t="s">
        <v>848</v>
      </c>
      <c r="E109" s="289" t="s">
        <v>3069</v>
      </c>
      <c r="F109" s="372">
        <v>7200</v>
      </c>
      <c r="G109" s="367">
        <v>44166</v>
      </c>
      <c r="H109" s="215" t="s">
        <v>2874</v>
      </c>
      <c r="I109" s="214" t="s">
        <v>2662</v>
      </c>
      <c r="J109" s="79" t="s">
        <v>2662</v>
      </c>
    </row>
    <row r="110" spans="2:10" s="373" customFormat="1" ht="63" customHeight="1" x14ac:dyDescent="0.25">
      <c r="B110" s="313" t="s">
        <v>8</v>
      </c>
      <c r="C110" s="120" t="s">
        <v>3070</v>
      </c>
      <c r="D110" s="101" t="s">
        <v>848</v>
      </c>
      <c r="E110" s="289" t="s">
        <v>3071</v>
      </c>
      <c r="F110" s="374">
        <v>9950</v>
      </c>
      <c r="G110" s="367">
        <v>44166</v>
      </c>
      <c r="H110" s="215" t="s">
        <v>847</v>
      </c>
      <c r="I110" s="214" t="s">
        <v>850</v>
      </c>
      <c r="J110" s="79">
        <v>6950</v>
      </c>
    </row>
    <row r="111" spans="2:10" s="373" customFormat="1" ht="63" customHeight="1" x14ac:dyDescent="0.25">
      <c r="B111" s="313" t="s">
        <v>8</v>
      </c>
      <c r="C111" s="120" t="s">
        <v>3072</v>
      </c>
      <c r="D111" s="101" t="s">
        <v>848</v>
      </c>
      <c r="E111" s="289" t="s">
        <v>3073</v>
      </c>
      <c r="F111" s="374">
        <v>9950</v>
      </c>
      <c r="G111" s="367">
        <v>44166</v>
      </c>
      <c r="H111" s="215" t="s">
        <v>2874</v>
      </c>
      <c r="I111" s="214" t="s">
        <v>2662</v>
      </c>
      <c r="J111" s="79" t="s">
        <v>2662</v>
      </c>
    </row>
    <row r="112" spans="2:10" s="373" customFormat="1" ht="63" customHeight="1" x14ac:dyDescent="0.25">
      <c r="B112" s="73" t="s">
        <v>8</v>
      </c>
      <c r="C112" s="120" t="s">
        <v>3074</v>
      </c>
      <c r="D112" s="88" t="s">
        <v>848</v>
      </c>
      <c r="E112" s="214" t="s">
        <v>3075</v>
      </c>
      <c r="F112" s="374">
        <v>10650</v>
      </c>
      <c r="G112" s="367">
        <v>44166</v>
      </c>
      <c r="H112" s="215" t="s">
        <v>2874</v>
      </c>
      <c r="I112" s="214" t="s">
        <v>2662</v>
      </c>
      <c r="J112" s="79" t="s">
        <v>2662</v>
      </c>
    </row>
    <row r="113" spans="2:10" s="373" customFormat="1" ht="63" customHeight="1" x14ac:dyDescent="0.25">
      <c r="B113" s="73" t="s">
        <v>8</v>
      </c>
      <c r="C113" s="120" t="s">
        <v>3076</v>
      </c>
      <c r="D113" s="88" t="s">
        <v>848</v>
      </c>
      <c r="E113" s="214" t="s">
        <v>3077</v>
      </c>
      <c r="F113" s="374">
        <v>9950</v>
      </c>
      <c r="G113" s="367">
        <v>44166</v>
      </c>
      <c r="H113" s="215" t="s">
        <v>2874</v>
      </c>
      <c r="I113" s="214" t="s">
        <v>2662</v>
      </c>
      <c r="J113" s="79" t="s">
        <v>2662</v>
      </c>
    </row>
    <row r="114" spans="2:10" s="373" customFormat="1" ht="63" customHeight="1" x14ac:dyDescent="0.25">
      <c r="B114" s="73" t="s">
        <v>8</v>
      </c>
      <c r="C114" s="120" t="s">
        <v>3078</v>
      </c>
      <c r="D114" s="88" t="s">
        <v>848</v>
      </c>
      <c r="E114" s="214" t="s">
        <v>3079</v>
      </c>
      <c r="F114" s="374">
        <v>13500</v>
      </c>
      <c r="G114" s="367">
        <v>44166</v>
      </c>
      <c r="H114" s="215" t="s">
        <v>847</v>
      </c>
      <c r="I114" s="214" t="s">
        <v>850</v>
      </c>
      <c r="J114" s="79">
        <v>6950</v>
      </c>
    </row>
    <row r="115" spans="2:10" s="373" customFormat="1" ht="63" customHeight="1" x14ac:dyDescent="0.25">
      <c r="B115" s="73" t="s">
        <v>8</v>
      </c>
      <c r="C115" s="120" t="s">
        <v>3080</v>
      </c>
      <c r="D115" s="88" t="s">
        <v>848</v>
      </c>
      <c r="E115" s="214" t="s">
        <v>3081</v>
      </c>
      <c r="F115" s="374">
        <v>13500</v>
      </c>
      <c r="G115" s="367">
        <v>44166</v>
      </c>
      <c r="H115" s="215" t="s">
        <v>2874</v>
      </c>
      <c r="I115" s="214" t="s">
        <v>2662</v>
      </c>
      <c r="J115" s="79" t="s">
        <v>2662</v>
      </c>
    </row>
    <row r="116" spans="2:10" s="373" customFormat="1" ht="63" customHeight="1" x14ac:dyDescent="0.25">
      <c r="B116" s="73" t="s">
        <v>8</v>
      </c>
      <c r="C116" s="120" t="s">
        <v>3082</v>
      </c>
      <c r="D116" s="88" t="s">
        <v>848</v>
      </c>
      <c r="E116" s="214" t="s">
        <v>3083</v>
      </c>
      <c r="F116" s="374">
        <v>14200</v>
      </c>
      <c r="G116" s="367">
        <v>44166</v>
      </c>
      <c r="H116" s="215" t="s">
        <v>2874</v>
      </c>
      <c r="I116" s="214" t="s">
        <v>2662</v>
      </c>
      <c r="J116" s="79" t="s">
        <v>2662</v>
      </c>
    </row>
    <row r="117" spans="2:10" s="373" customFormat="1" ht="63" customHeight="1" x14ac:dyDescent="0.25">
      <c r="B117" s="73" t="s">
        <v>8</v>
      </c>
      <c r="C117" s="120" t="s">
        <v>3084</v>
      </c>
      <c r="D117" s="88" t="s">
        <v>848</v>
      </c>
      <c r="E117" s="214" t="s">
        <v>3085</v>
      </c>
      <c r="F117" s="374">
        <v>13500</v>
      </c>
      <c r="G117" s="367">
        <v>44166</v>
      </c>
      <c r="H117" s="215" t="s">
        <v>2874</v>
      </c>
      <c r="I117" s="214" t="s">
        <v>2662</v>
      </c>
      <c r="J117" s="79" t="s">
        <v>2662</v>
      </c>
    </row>
    <row r="118" spans="2:10" s="373" customFormat="1" ht="63" customHeight="1" x14ac:dyDescent="0.25">
      <c r="B118" s="73" t="s">
        <v>8</v>
      </c>
      <c r="C118" s="120" t="s">
        <v>3086</v>
      </c>
      <c r="D118" s="88" t="s">
        <v>848</v>
      </c>
      <c r="E118" s="214" t="s">
        <v>3087</v>
      </c>
      <c r="F118" s="374">
        <v>14875</v>
      </c>
      <c r="G118" s="367">
        <v>44166</v>
      </c>
      <c r="H118" s="215" t="s">
        <v>847</v>
      </c>
      <c r="I118" s="214" t="s">
        <v>3065</v>
      </c>
      <c r="J118" s="79">
        <v>6950</v>
      </c>
    </row>
    <row r="119" spans="2:10" s="373" customFormat="1" ht="63" customHeight="1" x14ac:dyDescent="0.25">
      <c r="B119" s="73" t="s">
        <v>8</v>
      </c>
      <c r="C119" s="120" t="s">
        <v>3088</v>
      </c>
      <c r="D119" s="88" t="s">
        <v>848</v>
      </c>
      <c r="E119" s="214" t="s">
        <v>3089</v>
      </c>
      <c r="F119" s="374">
        <v>14875</v>
      </c>
      <c r="G119" s="367">
        <v>44166</v>
      </c>
      <c r="H119" s="215" t="s">
        <v>2874</v>
      </c>
      <c r="I119" s="214" t="s">
        <v>2662</v>
      </c>
      <c r="J119" s="79" t="s">
        <v>2662</v>
      </c>
    </row>
    <row r="120" spans="2:10" s="373" customFormat="1" ht="63" customHeight="1" x14ac:dyDescent="0.25">
      <c r="B120" s="73" t="s">
        <v>8</v>
      </c>
      <c r="C120" s="120" t="s">
        <v>3090</v>
      </c>
      <c r="D120" s="88" t="s">
        <v>848</v>
      </c>
      <c r="E120" s="214" t="s">
        <v>3091</v>
      </c>
      <c r="F120" s="374">
        <v>15575</v>
      </c>
      <c r="G120" s="367">
        <v>44166</v>
      </c>
      <c r="H120" s="215" t="s">
        <v>2874</v>
      </c>
      <c r="I120" s="214" t="s">
        <v>2662</v>
      </c>
      <c r="J120" s="79" t="s">
        <v>2662</v>
      </c>
    </row>
    <row r="121" spans="2:10" s="373" customFormat="1" ht="63" customHeight="1" x14ac:dyDescent="0.25">
      <c r="B121" s="73" t="s">
        <v>8</v>
      </c>
      <c r="C121" s="120" t="s">
        <v>3092</v>
      </c>
      <c r="D121" s="88" t="s">
        <v>848</v>
      </c>
      <c r="E121" s="214" t="s">
        <v>3093</v>
      </c>
      <c r="F121" s="374">
        <v>14875</v>
      </c>
      <c r="G121" s="367">
        <v>44166</v>
      </c>
      <c r="H121" s="215" t="s">
        <v>2874</v>
      </c>
      <c r="I121" s="214" t="s">
        <v>2662</v>
      </c>
      <c r="J121" s="79" t="s">
        <v>2662</v>
      </c>
    </row>
    <row r="122" spans="2:10" s="373" customFormat="1" ht="63" customHeight="1" x14ac:dyDescent="0.25">
      <c r="B122" s="73" t="s">
        <v>1302</v>
      </c>
      <c r="C122" s="215" t="s">
        <v>3094</v>
      </c>
      <c r="D122" s="98" t="s">
        <v>3095</v>
      </c>
      <c r="E122" s="90" t="s">
        <v>3096</v>
      </c>
      <c r="F122" s="79">
        <v>1150</v>
      </c>
      <c r="G122" s="367">
        <v>44166</v>
      </c>
      <c r="H122" s="215" t="s">
        <v>2874</v>
      </c>
      <c r="I122" s="214" t="s">
        <v>2662</v>
      </c>
      <c r="J122" s="79" t="s">
        <v>2662</v>
      </c>
    </row>
    <row r="123" spans="2:10" s="373" customFormat="1" ht="63" customHeight="1" x14ac:dyDescent="0.25">
      <c r="B123" s="73" t="s">
        <v>1302</v>
      </c>
      <c r="C123" s="215" t="s">
        <v>3097</v>
      </c>
      <c r="D123" s="98" t="s">
        <v>3095</v>
      </c>
      <c r="E123" s="90" t="s">
        <v>3098</v>
      </c>
      <c r="F123" s="79">
        <v>1510</v>
      </c>
      <c r="G123" s="367">
        <v>44166</v>
      </c>
      <c r="H123" s="215" t="s">
        <v>2874</v>
      </c>
      <c r="I123" s="214" t="s">
        <v>2662</v>
      </c>
      <c r="J123" s="79" t="s">
        <v>2662</v>
      </c>
    </row>
    <row r="124" spans="2:10" s="373" customFormat="1" ht="63" customHeight="1" x14ac:dyDescent="0.25">
      <c r="B124" s="73" t="s">
        <v>1302</v>
      </c>
      <c r="C124" s="215" t="s">
        <v>3099</v>
      </c>
      <c r="D124" s="98" t="s">
        <v>3095</v>
      </c>
      <c r="E124" s="90" t="s">
        <v>3100</v>
      </c>
      <c r="F124" s="79">
        <v>1870</v>
      </c>
      <c r="G124" s="367">
        <v>44166</v>
      </c>
      <c r="H124" s="215" t="s">
        <v>2874</v>
      </c>
      <c r="I124" s="214" t="s">
        <v>2662</v>
      </c>
      <c r="J124" s="79" t="s">
        <v>2662</v>
      </c>
    </row>
    <row r="125" spans="2:10" s="373" customFormat="1" ht="63" customHeight="1" x14ac:dyDescent="0.25">
      <c r="B125" s="73" t="s">
        <v>1302</v>
      </c>
      <c r="C125" s="215" t="s">
        <v>3101</v>
      </c>
      <c r="D125" s="98" t="s">
        <v>3095</v>
      </c>
      <c r="E125" s="90" t="s">
        <v>3102</v>
      </c>
      <c r="F125" s="79">
        <v>2590</v>
      </c>
      <c r="G125" s="367">
        <v>44166</v>
      </c>
      <c r="H125" s="215" t="s">
        <v>2874</v>
      </c>
      <c r="I125" s="214" t="s">
        <v>2662</v>
      </c>
      <c r="J125" s="79" t="s">
        <v>2662</v>
      </c>
    </row>
    <row r="126" spans="2:10" s="373" customFormat="1" ht="63" customHeight="1" x14ac:dyDescent="0.25">
      <c r="B126" s="73" t="s">
        <v>1302</v>
      </c>
      <c r="C126" s="215" t="s">
        <v>3103</v>
      </c>
      <c r="D126" s="98" t="s">
        <v>3095</v>
      </c>
      <c r="E126" s="90" t="s">
        <v>3104</v>
      </c>
      <c r="F126" s="79">
        <v>3310</v>
      </c>
      <c r="G126" s="367">
        <v>44166</v>
      </c>
      <c r="H126" s="215" t="s">
        <v>2874</v>
      </c>
      <c r="I126" s="214" t="s">
        <v>2662</v>
      </c>
      <c r="J126" s="79" t="s">
        <v>2662</v>
      </c>
    </row>
    <row r="127" spans="2:10" s="373" customFormat="1" ht="63" customHeight="1" x14ac:dyDescent="0.25">
      <c r="B127" s="73" t="s">
        <v>1302</v>
      </c>
      <c r="C127" s="118" t="s">
        <v>3105</v>
      </c>
      <c r="D127" s="98" t="s">
        <v>1458</v>
      </c>
      <c r="E127" s="375" t="s">
        <v>3106</v>
      </c>
      <c r="F127" s="79">
        <v>15039</v>
      </c>
      <c r="G127" s="367">
        <v>44166</v>
      </c>
      <c r="H127" s="306" t="s">
        <v>2874</v>
      </c>
      <c r="I127" s="118" t="s">
        <v>2662</v>
      </c>
      <c r="J127" s="79" t="s">
        <v>2662</v>
      </c>
    </row>
    <row r="128" spans="2:10" s="373" customFormat="1" ht="63" customHeight="1" x14ac:dyDescent="0.25">
      <c r="B128" s="87" t="s">
        <v>72</v>
      </c>
      <c r="C128" s="90" t="s">
        <v>3107</v>
      </c>
      <c r="D128" s="98" t="s">
        <v>998</v>
      </c>
      <c r="E128" s="283" t="s">
        <v>3108</v>
      </c>
      <c r="F128" s="79">
        <v>11256</v>
      </c>
      <c r="G128" s="367">
        <v>44166</v>
      </c>
      <c r="H128" s="215" t="s">
        <v>1184</v>
      </c>
      <c r="I128" s="214" t="s">
        <v>1185</v>
      </c>
      <c r="J128" s="79">
        <v>17250</v>
      </c>
    </row>
    <row r="129" spans="2:10" s="373" customFormat="1" ht="63" customHeight="1" x14ac:dyDescent="0.25">
      <c r="B129" s="87" t="s">
        <v>72</v>
      </c>
      <c r="C129" s="294" t="s">
        <v>3109</v>
      </c>
      <c r="D129" s="98" t="s">
        <v>998</v>
      </c>
      <c r="E129" s="283" t="s">
        <v>3110</v>
      </c>
      <c r="F129" s="79">
        <v>11256</v>
      </c>
      <c r="G129" s="367">
        <v>44166</v>
      </c>
      <c r="H129" s="215" t="s">
        <v>1131</v>
      </c>
      <c r="I129" s="214" t="s">
        <v>1132</v>
      </c>
      <c r="J129" s="79">
        <v>18760</v>
      </c>
    </row>
    <row r="130" spans="2:10" s="373" customFormat="1" ht="63" customHeight="1" x14ac:dyDescent="0.25">
      <c r="B130" s="87" t="s">
        <v>72</v>
      </c>
      <c r="C130" s="90" t="s">
        <v>3111</v>
      </c>
      <c r="D130" s="98" t="s">
        <v>998</v>
      </c>
      <c r="E130" s="283" t="s">
        <v>3112</v>
      </c>
      <c r="F130" s="79">
        <v>12320</v>
      </c>
      <c r="G130" s="367">
        <v>44166</v>
      </c>
      <c r="H130" s="215" t="s">
        <v>1186</v>
      </c>
      <c r="I130" s="214" t="s">
        <v>1187</v>
      </c>
      <c r="J130" s="79">
        <v>17740</v>
      </c>
    </row>
    <row r="131" spans="2:10" s="373" customFormat="1" ht="63" customHeight="1" x14ac:dyDescent="0.25">
      <c r="B131" s="87" t="s">
        <v>72</v>
      </c>
      <c r="C131" s="90" t="s">
        <v>3113</v>
      </c>
      <c r="D131" s="98" t="s">
        <v>998</v>
      </c>
      <c r="E131" s="283" t="s">
        <v>3114</v>
      </c>
      <c r="F131" s="79">
        <v>13384</v>
      </c>
      <c r="G131" s="367">
        <v>44166</v>
      </c>
      <c r="H131" s="215" t="s">
        <v>1188</v>
      </c>
      <c r="I131" s="214" t="s">
        <v>1189</v>
      </c>
      <c r="J131" s="79">
        <v>18230</v>
      </c>
    </row>
    <row r="132" spans="2:10" s="373" customFormat="1" ht="63" customHeight="1" x14ac:dyDescent="0.25">
      <c r="B132" s="87" t="s">
        <v>72</v>
      </c>
      <c r="C132" s="90" t="s">
        <v>3115</v>
      </c>
      <c r="D132" s="98" t="s">
        <v>998</v>
      </c>
      <c r="E132" s="283" t="s">
        <v>3116</v>
      </c>
      <c r="F132" s="79">
        <v>14448</v>
      </c>
      <c r="G132" s="367">
        <v>44166</v>
      </c>
      <c r="H132" s="215" t="s">
        <v>1190</v>
      </c>
      <c r="I132" s="214" t="s">
        <v>1191</v>
      </c>
      <c r="J132" s="79">
        <v>18980</v>
      </c>
    </row>
    <row r="133" spans="2:10" s="373" customFormat="1" ht="63" customHeight="1" x14ac:dyDescent="0.25">
      <c r="B133" s="87" t="s">
        <v>72</v>
      </c>
      <c r="C133" s="90" t="s">
        <v>3117</v>
      </c>
      <c r="D133" s="98" t="s">
        <v>998</v>
      </c>
      <c r="E133" s="283" t="s">
        <v>3118</v>
      </c>
      <c r="F133" s="79">
        <v>15512</v>
      </c>
      <c r="G133" s="367">
        <v>44166</v>
      </c>
      <c r="H133" s="215" t="s">
        <v>1190</v>
      </c>
      <c r="I133" s="214" t="s">
        <v>1191</v>
      </c>
      <c r="J133" s="79">
        <v>18980</v>
      </c>
    </row>
    <row r="134" spans="2:10" s="373" customFormat="1" ht="63" customHeight="1" x14ac:dyDescent="0.25">
      <c r="B134" s="87" t="s">
        <v>72</v>
      </c>
      <c r="C134" s="294" t="s">
        <v>3119</v>
      </c>
      <c r="D134" s="98" t="s">
        <v>998</v>
      </c>
      <c r="E134" s="102" t="s">
        <v>3120</v>
      </c>
      <c r="F134" s="376">
        <v>15512</v>
      </c>
      <c r="G134" s="367">
        <v>44166</v>
      </c>
      <c r="H134" s="215" t="s">
        <v>1139</v>
      </c>
      <c r="I134" s="214" t="s">
        <v>1140</v>
      </c>
      <c r="J134" s="79">
        <v>23060</v>
      </c>
    </row>
    <row r="135" spans="2:10" s="373" customFormat="1" ht="63" customHeight="1" x14ac:dyDescent="0.25">
      <c r="B135" s="87" t="s">
        <v>72</v>
      </c>
      <c r="C135" s="90" t="s">
        <v>3121</v>
      </c>
      <c r="D135" s="98" t="s">
        <v>998</v>
      </c>
      <c r="E135" s="283" t="s">
        <v>3122</v>
      </c>
      <c r="F135" s="79">
        <v>16576</v>
      </c>
      <c r="G135" s="367">
        <v>44166</v>
      </c>
      <c r="H135" s="215" t="s">
        <v>1192</v>
      </c>
      <c r="I135" s="214" t="s">
        <v>1193</v>
      </c>
      <c r="J135" s="79">
        <v>19900</v>
      </c>
    </row>
    <row r="136" spans="2:10" s="373" customFormat="1" ht="63" customHeight="1" x14ac:dyDescent="0.25">
      <c r="B136" s="87" t="s">
        <v>72</v>
      </c>
      <c r="C136" s="90" t="s">
        <v>3123</v>
      </c>
      <c r="D136" s="98" t="s">
        <v>998</v>
      </c>
      <c r="E136" s="283" t="s">
        <v>3124</v>
      </c>
      <c r="F136" s="79">
        <v>17640</v>
      </c>
      <c r="G136" s="367">
        <v>44166</v>
      </c>
      <c r="H136" s="215" t="s">
        <v>1192</v>
      </c>
      <c r="I136" s="214" t="s">
        <v>1193</v>
      </c>
      <c r="J136" s="79">
        <v>19900</v>
      </c>
    </row>
    <row r="137" spans="2:10" s="373" customFormat="1" ht="63" customHeight="1" x14ac:dyDescent="0.25">
      <c r="B137" s="87" t="s">
        <v>72</v>
      </c>
      <c r="C137" s="294" t="s">
        <v>3125</v>
      </c>
      <c r="D137" s="98" t="s">
        <v>998</v>
      </c>
      <c r="E137" s="102" t="s">
        <v>3126</v>
      </c>
      <c r="F137" s="376">
        <v>17640</v>
      </c>
      <c r="G137" s="367">
        <v>44166</v>
      </c>
      <c r="H137" s="215" t="s">
        <v>1141</v>
      </c>
      <c r="I137" s="214" t="s">
        <v>1142</v>
      </c>
      <c r="J137" s="79">
        <v>24530</v>
      </c>
    </row>
    <row r="138" spans="2:10" s="373" customFormat="1" ht="63" customHeight="1" x14ac:dyDescent="0.25">
      <c r="B138" s="87" t="s">
        <v>72</v>
      </c>
      <c r="C138" s="90" t="s">
        <v>3127</v>
      </c>
      <c r="D138" s="98" t="s">
        <v>998</v>
      </c>
      <c r="E138" s="283" t="s">
        <v>3128</v>
      </c>
      <c r="F138" s="79">
        <v>18704</v>
      </c>
      <c r="G138" s="367">
        <v>44166</v>
      </c>
      <c r="H138" s="215" t="s">
        <v>1194</v>
      </c>
      <c r="I138" s="214" t="s">
        <v>1195</v>
      </c>
      <c r="J138" s="79">
        <v>20820</v>
      </c>
    </row>
    <row r="139" spans="2:10" s="373" customFormat="1" ht="63" customHeight="1" x14ac:dyDescent="0.25">
      <c r="B139" s="87" t="s">
        <v>72</v>
      </c>
      <c r="C139" s="90" t="s">
        <v>3129</v>
      </c>
      <c r="D139" s="98" t="s">
        <v>998</v>
      </c>
      <c r="E139" s="283" t="s">
        <v>3130</v>
      </c>
      <c r="F139" s="79">
        <v>19768</v>
      </c>
      <c r="G139" s="367">
        <v>44166</v>
      </c>
      <c r="H139" s="215" t="s">
        <v>1194</v>
      </c>
      <c r="I139" s="214" t="s">
        <v>1195</v>
      </c>
      <c r="J139" s="79">
        <v>20820</v>
      </c>
    </row>
    <row r="140" spans="2:10" s="373" customFormat="1" ht="63" customHeight="1" x14ac:dyDescent="0.25">
      <c r="B140" s="87" t="s">
        <v>72</v>
      </c>
      <c r="C140" s="294" t="s">
        <v>3131</v>
      </c>
      <c r="D140" s="98" t="s">
        <v>998</v>
      </c>
      <c r="E140" s="283" t="s">
        <v>3132</v>
      </c>
      <c r="F140" s="79">
        <v>19768</v>
      </c>
      <c r="G140" s="367">
        <v>44166</v>
      </c>
      <c r="H140" s="215" t="s">
        <v>1143</v>
      </c>
      <c r="I140" s="214" t="s">
        <v>1144</v>
      </c>
      <c r="J140" s="79">
        <v>25610</v>
      </c>
    </row>
    <row r="141" spans="2:10" s="373" customFormat="1" ht="63" customHeight="1" x14ac:dyDescent="0.25">
      <c r="B141" s="87" t="s">
        <v>72</v>
      </c>
      <c r="C141" s="90" t="s">
        <v>3133</v>
      </c>
      <c r="D141" s="98" t="s">
        <v>998</v>
      </c>
      <c r="E141" s="283" t="s">
        <v>3134</v>
      </c>
      <c r="F141" s="79">
        <v>21364</v>
      </c>
      <c r="G141" s="367">
        <v>44166</v>
      </c>
      <c r="H141" s="215" t="s">
        <v>1196</v>
      </c>
      <c r="I141" s="214" t="s">
        <v>1197</v>
      </c>
      <c r="J141" s="79">
        <v>21740</v>
      </c>
    </row>
    <row r="142" spans="2:10" s="373" customFormat="1" ht="63" customHeight="1" x14ac:dyDescent="0.25">
      <c r="B142" s="87" t="s">
        <v>72</v>
      </c>
      <c r="C142" s="90" t="s">
        <v>3135</v>
      </c>
      <c r="D142" s="98" t="s">
        <v>998</v>
      </c>
      <c r="E142" s="283" t="s">
        <v>3136</v>
      </c>
      <c r="F142" s="79">
        <v>22960</v>
      </c>
      <c r="G142" s="367">
        <v>44166</v>
      </c>
      <c r="H142" s="215" t="s">
        <v>1198</v>
      </c>
      <c r="I142" s="214" t="s">
        <v>1199</v>
      </c>
      <c r="J142" s="79">
        <v>22660</v>
      </c>
    </row>
    <row r="143" spans="2:10" s="373" customFormat="1" ht="63" customHeight="1" x14ac:dyDescent="0.25">
      <c r="B143" s="87" t="s">
        <v>72</v>
      </c>
      <c r="C143" s="90" t="s">
        <v>3137</v>
      </c>
      <c r="D143" s="98" t="s">
        <v>998</v>
      </c>
      <c r="E143" s="283" t="s">
        <v>3138</v>
      </c>
      <c r="F143" s="79">
        <v>24556</v>
      </c>
      <c r="G143" s="367">
        <v>44166</v>
      </c>
      <c r="H143" s="215" t="s">
        <v>1198</v>
      </c>
      <c r="I143" s="214" t="s">
        <v>1199</v>
      </c>
      <c r="J143" s="79">
        <v>22660</v>
      </c>
    </row>
    <row r="144" spans="2:10" s="373" customFormat="1" ht="63" customHeight="1" x14ac:dyDescent="0.25">
      <c r="B144" s="87" t="s">
        <v>72</v>
      </c>
      <c r="C144" s="294" t="s">
        <v>3139</v>
      </c>
      <c r="D144" s="98" t="s">
        <v>998</v>
      </c>
      <c r="E144" s="102" t="s">
        <v>3140</v>
      </c>
      <c r="F144" s="376">
        <v>24556</v>
      </c>
      <c r="G144" s="367">
        <v>44166</v>
      </c>
      <c r="H144" s="215" t="s">
        <v>1145</v>
      </c>
      <c r="I144" s="214" t="s">
        <v>1146</v>
      </c>
      <c r="J144" s="79">
        <v>27380</v>
      </c>
    </row>
    <row r="145" spans="2:10" s="373" customFormat="1" ht="63" customHeight="1" x14ac:dyDescent="0.25">
      <c r="B145" s="87" t="s">
        <v>72</v>
      </c>
      <c r="C145" s="90" t="s">
        <v>3141</v>
      </c>
      <c r="D145" s="98" t="s">
        <v>998</v>
      </c>
      <c r="E145" s="283" t="s">
        <v>3142</v>
      </c>
      <c r="F145" s="79">
        <v>28280</v>
      </c>
      <c r="G145" s="367">
        <v>44166</v>
      </c>
      <c r="H145" s="215" t="s">
        <v>1202</v>
      </c>
      <c r="I145" s="214" t="s">
        <v>1203</v>
      </c>
      <c r="J145" s="79">
        <v>24500</v>
      </c>
    </row>
    <row r="146" spans="2:10" s="373" customFormat="1" ht="63" customHeight="1" x14ac:dyDescent="0.25">
      <c r="B146" s="87" t="s">
        <v>72</v>
      </c>
      <c r="C146" s="90" t="s">
        <v>3143</v>
      </c>
      <c r="D146" s="98" t="s">
        <v>998</v>
      </c>
      <c r="E146" s="283" t="s">
        <v>3144</v>
      </c>
      <c r="F146" s="79">
        <v>30408</v>
      </c>
      <c r="G146" s="367">
        <v>44166</v>
      </c>
      <c r="H146" s="215" t="s">
        <v>1204</v>
      </c>
      <c r="I146" s="214" t="s">
        <v>1205</v>
      </c>
      <c r="J146" s="79">
        <v>26150</v>
      </c>
    </row>
    <row r="147" spans="2:10" s="373" customFormat="1" ht="63" customHeight="1" x14ac:dyDescent="0.25">
      <c r="B147" s="87" t="s">
        <v>72</v>
      </c>
      <c r="C147" s="90" t="s">
        <v>3145</v>
      </c>
      <c r="D147" s="98" t="s">
        <v>998</v>
      </c>
      <c r="E147" s="283" t="s">
        <v>3146</v>
      </c>
      <c r="F147" s="79">
        <v>32536</v>
      </c>
      <c r="G147" s="367">
        <v>44166</v>
      </c>
      <c r="H147" s="215" t="s">
        <v>1204</v>
      </c>
      <c r="I147" s="214" t="s">
        <v>1205</v>
      </c>
      <c r="J147" s="79">
        <v>26150</v>
      </c>
    </row>
    <row r="148" spans="2:10" s="373" customFormat="1" ht="63" customHeight="1" x14ac:dyDescent="0.25">
      <c r="B148" s="87" t="s">
        <v>72</v>
      </c>
      <c r="C148" s="294" t="s">
        <v>3147</v>
      </c>
      <c r="D148" s="98" t="s">
        <v>998</v>
      </c>
      <c r="E148" s="102" t="s">
        <v>3148</v>
      </c>
      <c r="F148" s="376">
        <v>32536</v>
      </c>
      <c r="G148" s="367">
        <v>44166</v>
      </c>
      <c r="H148" s="215" t="s">
        <v>1149</v>
      </c>
      <c r="I148" s="214" t="s">
        <v>1150</v>
      </c>
      <c r="J148" s="79">
        <v>31520</v>
      </c>
    </row>
    <row r="149" spans="2:10" s="373" customFormat="1" ht="63" customHeight="1" x14ac:dyDescent="0.25">
      <c r="B149" s="87" t="s">
        <v>72</v>
      </c>
      <c r="C149" s="90" t="s">
        <v>3149</v>
      </c>
      <c r="D149" s="98" t="s">
        <v>998</v>
      </c>
      <c r="E149" s="283" t="s">
        <v>3150</v>
      </c>
      <c r="F149" s="79">
        <v>7528</v>
      </c>
      <c r="G149" s="367">
        <v>44136</v>
      </c>
      <c r="H149" s="215" t="s">
        <v>1160</v>
      </c>
      <c r="I149" s="214" t="s">
        <v>1161</v>
      </c>
      <c r="J149" s="79">
        <v>13310</v>
      </c>
    </row>
    <row r="150" spans="2:10" s="373" customFormat="1" ht="63" customHeight="1" x14ac:dyDescent="0.25">
      <c r="B150" s="87" t="s">
        <v>72</v>
      </c>
      <c r="C150" s="294" t="s">
        <v>3151</v>
      </c>
      <c r="D150" s="98" t="s">
        <v>998</v>
      </c>
      <c r="E150" s="283" t="s">
        <v>3152</v>
      </c>
      <c r="F150" s="79">
        <v>7528</v>
      </c>
      <c r="G150" s="367">
        <v>44136</v>
      </c>
      <c r="H150" s="215" t="s">
        <v>2960</v>
      </c>
      <c r="I150" s="214" t="s">
        <v>2961</v>
      </c>
      <c r="J150" s="79">
        <v>8520</v>
      </c>
    </row>
    <row r="151" spans="2:10" s="373" customFormat="1" ht="63" customHeight="1" x14ac:dyDescent="0.25">
      <c r="B151" s="87" t="s">
        <v>72</v>
      </c>
      <c r="C151" s="90" t="s">
        <v>3153</v>
      </c>
      <c r="D151" s="98" t="s">
        <v>998</v>
      </c>
      <c r="E151" s="283" t="s">
        <v>3154</v>
      </c>
      <c r="F151" s="79">
        <v>8592</v>
      </c>
      <c r="G151" s="367">
        <v>44136</v>
      </c>
      <c r="H151" s="215" t="s">
        <v>1162</v>
      </c>
      <c r="I151" s="214" t="s">
        <v>1163</v>
      </c>
      <c r="J151" s="79">
        <v>13790</v>
      </c>
    </row>
    <row r="152" spans="2:10" s="373" customFormat="1" ht="63" customHeight="1" x14ac:dyDescent="0.25">
      <c r="B152" s="87" t="s">
        <v>72</v>
      </c>
      <c r="C152" s="294" t="s">
        <v>3155</v>
      </c>
      <c r="D152" s="98" t="s">
        <v>998</v>
      </c>
      <c r="E152" s="283" t="s">
        <v>3156</v>
      </c>
      <c r="F152" s="79">
        <v>8592</v>
      </c>
      <c r="G152" s="367">
        <v>44136</v>
      </c>
      <c r="H152" s="215" t="s">
        <v>2962</v>
      </c>
      <c r="I152" s="214" t="s">
        <v>2963</v>
      </c>
      <c r="J152" s="79">
        <v>9630</v>
      </c>
    </row>
    <row r="153" spans="2:10" s="373" customFormat="1" ht="63" customHeight="1" x14ac:dyDescent="0.25">
      <c r="B153" s="87" t="s">
        <v>72</v>
      </c>
      <c r="C153" s="90" t="s">
        <v>3157</v>
      </c>
      <c r="D153" s="98" t="s">
        <v>998</v>
      </c>
      <c r="E153" s="283" t="s">
        <v>3158</v>
      </c>
      <c r="F153" s="79">
        <v>9656</v>
      </c>
      <c r="G153" s="367">
        <v>44136</v>
      </c>
      <c r="H153" s="215" t="s">
        <v>1164</v>
      </c>
      <c r="I153" s="214" t="s">
        <v>1165</v>
      </c>
      <c r="J153" s="79">
        <v>14280</v>
      </c>
    </row>
    <row r="154" spans="2:10" s="373" customFormat="1" ht="63" customHeight="1" x14ac:dyDescent="0.25">
      <c r="B154" s="87" t="s">
        <v>72</v>
      </c>
      <c r="C154" s="90" t="s">
        <v>3159</v>
      </c>
      <c r="D154" s="98" t="s">
        <v>998</v>
      </c>
      <c r="E154" s="283" t="s">
        <v>3160</v>
      </c>
      <c r="F154" s="79">
        <v>10720</v>
      </c>
      <c r="G154" s="367">
        <v>44136</v>
      </c>
      <c r="H154" s="215" t="s">
        <v>1166</v>
      </c>
      <c r="I154" s="214" t="s">
        <v>1167</v>
      </c>
      <c r="J154" s="79">
        <v>14770</v>
      </c>
    </row>
    <row r="155" spans="2:10" s="373" customFormat="1" ht="63" customHeight="1" x14ac:dyDescent="0.25">
      <c r="B155" s="87" t="s">
        <v>72</v>
      </c>
      <c r="C155" s="90" t="s">
        <v>3161</v>
      </c>
      <c r="D155" s="98" t="s">
        <v>998</v>
      </c>
      <c r="E155" s="283" t="s">
        <v>3162</v>
      </c>
      <c r="F155" s="79">
        <v>11784</v>
      </c>
      <c r="G155" s="367">
        <v>44136</v>
      </c>
      <c r="H155" s="215" t="s">
        <v>1168</v>
      </c>
      <c r="I155" s="214" t="s">
        <v>1169</v>
      </c>
      <c r="J155" s="79">
        <v>15260</v>
      </c>
    </row>
    <row r="156" spans="2:10" s="373" customFormat="1" ht="63" customHeight="1" x14ac:dyDescent="0.25">
      <c r="B156" s="87" t="s">
        <v>72</v>
      </c>
      <c r="C156" s="294" t="s">
        <v>3163</v>
      </c>
      <c r="D156" s="98" t="s">
        <v>998</v>
      </c>
      <c r="E156" s="102" t="s">
        <v>3164</v>
      </c>
      <c r="F156" s="376">
        <v>11784</v>
      </c>
      <c r="G156" s="367">
        <v>44136</v>
      </c>
      <c r="H156" s="215" t="s">
        <v>2966</v>
      </c>
      <c r="I156" s="214" t="s">
        <v>2967</v>
      </c>
      <c r="J156" s="79">
        <v>11640</v>
      </c>
    </row>
    <row r="157" spans="2:10" s="373" customFormat="1" ht="63" customHeight="1" x14ac:dyDescent="0.25">
      <c r="B157" s="87" t="s">
        <v>72</v>
      </c>
      <c r="C157" s="90" t="s">
        <v>3165</v>
      </c>
      <c r="D157" s="98" t="s">
        <v>998</v>
      </c>
      <c r="E157" s="283" t="s">
        <v>3166</v>
      </c>
      <c r="F157" s="79">
        <v>12848</v>
      </c>
      <c r="G157" s="367">
        <v>44136</v>
      </c>
      <c r="H157" s="215" t="s">
        <v>1170</v>
      </c>
      <c r="I157" s="214" t="s">
        <v>1171</v>
      </c>
      <c r="J157" s="79">
        <v>15740</v>
      </c>
    </row>
    <row r="158" spans="2:10" s="373" customFormat="1" ht="63" customHeight="1" x14ac:dyDescent="0.25">
      <c r="B158" s="87" t="s">
        <v>72</v>
      </c>
      <c r="C158" s="90" t="s">
        <v>3167</v>
      </c>
      <c r="D158" s="98" t="s">
        <v>998</v>
      </c>
      <c r="E158" s="283" t="s">
        <v>3168</v>
      </c>
      <c r="F158" s="79">
        <v>13912</v>
      </c>
      <c r="G158" s="367">
        <v>44136</v>
      </c>
      <c r="H158" s="215" t="s">
        <v>1172</v>
      </c>
      <c r="I158" s="214" t="s">
        <v>1173</v>
      </c>
      <c r="J158" s="79">
        <v>16690</v>
      </c>
    </row>
    <row r="159" spans="2:10" s="373" customFormat="1" ht="63" customHeight="1" x14ac:dyDescent="0.25">
      <c r="B159" s="87" t="s">
        <v>72</v>
      </c>
      <c r="C159" s="90" t="s">
        <v>3169</v>
      </c>
      <c r="D159" s="98" t="s">
        <v>998</v>
      </c>
      <c r="E159" s="283" t="s">
        <v>3170</v>
      </c>
      <c r="F159" s="79">
        <v>14976</v>
      </c>
      <c r="G159" s="367">
        <v>44136</v>
      </c>
      <c r="H159" s="215" t="s">
        <v>1172</v>
      </c>
      <c r="I159" s="214" t="s">
        <v>1173</v>
      </c>
      <c r="J159" s="79">
        <v>16690</v>
      </c>
    </row>
    <row r="160" spans="2:10" s="373" customFormat="1" ht="63" customHeight="1" x14ac:dyDescent="0.25">
      <c r="B160" s="87" t="s">
        <v>72</v>
      </c>
      <c r="C160" s="294" t="s">
        <v>3171</v>
      </c>
      <c r="D160" s="98" t="s">
        <v>998</v>
      </c>
      <c r="E160" s="102" t="s">
        <v>3172</v>
      </c>
      <c r="F160" s="376">
        <v>14976</v>
      </c>
      <c r="G160" s="367">
        <v>44136</v>
      </c>
      <c r="H160" s="215" t="s">
        <v>2970</v>
      </c>
      <c r="I160" s="214" t="s">
        <v>2971</v>
      </c>
      <c r="J160" s="79">
        <v>13840</v>
      </c>
    </row>
    <row r="161" spans="2:10" s="373" customFormat="1" ht="63" customHeight="1" x14ac:dyDescent="0.25">
      <c r="B161" s="87" t="s">
        <v>72</v>
      </c>
      <c r="C161" s="90" t="s">
        <v>3173</v>
      </c>
      <c r="D161" s="98" t="s">
        <v>998</v>
      </c>
      <c r="E161" s="283" t="s">
        <v>3174</v>
      </c>
      <c r="F161" s="79">
        <v>16572</v>
      </c>
      <c r="G161" s="367">
        <v>44136</v>
      </c>
      <c r="H161" s="215" t="s">
        <v>1174</v>
      </c>
      <c r="I161" s="214" t="s">
        <v>1175</v>
      </c>
      <c r="J161" s="79">
        <v>17920</v>
      </c>
    </row>
    <row r="162" spans="2:10" s="373" customFormat="1" ht="63" customHeight="1" x14ac:dyDescent="0.25">
      <c r="B162" s="87" t="s">
        <v>72</v>
      </c>
      <c r="C162" s="90" t="s">
        <v>3175</v>
      </c>
      <c r="D162" s="98" t="s">
        <v>998</v>
      </c>
      <c r="E162" s="283" t="s">
        <v>3176</v>
      </c>
      <c r="F162" s="79">
        <v>18168</v>
      </c>
      <c r="G162" s="367">
        <v>44136</v>
      </c>
      <c r="H162" s="215" t="s">
        <v>1174</v>
      </c>
      <c r="I162" s="214" t="s">
        <v>1175</v>
      </c>
      <c r="J162" s="79">
        <v>17920</v>
      </c>
    </row>
    <row r="163" spans="2:10" s="373" customFormat="1" ht="63" customHeight="1" x14ac:dyDescent="0.25">
      <c r="B163" s="87" t="s">
        <v>72</v>
      </c>
      <c r="C163" s="294" t="s">
        <v>3177</v>
      </c>
      <c r="D163" s="98" t="s">
        <v>998</v>
      </c>
      <c r="E163" s="102" t="s">
        <v>3178</v>
      </c>
      <c r="F163" s="376">
        <v>18168</v>
      </c>
      <c r="G163" s="367">
        <v>44136</v>
      </c>
      <c r="H163" s="215" t="s">
        <v>2972</v>
      </c>
      <c r="I163" s="214" t="s">
        <v>2973</v>
      </c>
      <c r="J163" s="79">
        <v>15390</v>
      </c>
    </row>
    <row r="164" spans="2:10" s="373" customFormat="1" ht="63" customHeight="1" x14ac:dyDescent="0.25">
      <c r="B164" s="87" t="s">
        <v>72</v>
      </c>
      <c r="C164" s="90" t="s">
        <v>3179</v>
      </c>
      <c r="D164" s="98" t="s">
        <v>998</v>
      </c>
      <c r="E164" s="283" t="s">
        <v>3180</v>
      </c>
      <c r="F164" s="79">
        <v>20296</v>
      </c>
      <c r="G164" s="367">
        <v>44136</v>
      </c>
      <c r="H164" s="215" t="s">
        <v>1176</v>
      </c>
      <c r="I164" s="214" t="s">
        <v>1177</v>
      </c>
      <c r="J164" s="79">
        <v>19150</v>
      </c>
    </row>
    <row r="165" spans="2:10" s="373" customFormat="1" ht="63" customHeight="1" x14ac:dyDescent="0.25">
      <c r="B165" s="87" t="s">
        <v>72</v>
      </c>
      <c r="C165" s="90" t="s">
        <v>3181</v>
      </c>
      <c r="D165" s="98" t="s">
        <v>998</v>
      </c>
      <c r="E165" s="283" t="s">
        <v>3182</v>
      </c>
      <c r="F165" s="79">
        <v>21360</v>
      </c>
      <c r="G165" s="367">
        <v>44136</v>
      </c>
      <c r="H165" s="215" t="s">
        <v>1176</v>
      </c>
      <c r="I165" s="214" t="s">
        <v>1177</v>
      </c>
      <c r="J165" s="79">
        <v>19150</v>
      </c>
    </row>
    <row r="166" spans="2:10" s="373" customFormat="1" ht="63" customHeight="1" x14ac:dyDescent="0.25">
      <c r="B166" s="87" t="s">
        <v>72</v>
      </c>
      <c r="C166" s="90" t="s">
        <v>3183</v>
      </c>
      <c r="D166" s="98" t="s">
        <v>998</v>
      </c>
      <c r="E166" s="283" t="s">
        <v>3184</v>
      </c>
      <c r="F166" s="79">
        <v>22424</v>
      </c>
      <c r="G166" s="367">
        <v>44136</v>
      </c>
      <c r="H166" s="215" t="s">
        <v>1178</v>
      </c>
      <c r="I166" s="214" t="s">
        <v>1179</v>
      </c>
      <c r="J166" s="79">
        <v>20390</v>
      </c>
    </row>
    <row r="167" spans="2:10" s="373" customFormat="1" ht="63" customHeight="1" x14ac:dyDescent="0.25">
      <c r="B167" s="87" t="s">
        <v>72</v>
      </c>
      <c r="C167" s="294" t="s">
        <v>3185</v>
      </c>
      <c r="D167" s="98" t="s">
        <v>998</v>
      </c>
      <c r="E167" s="102" t="s">
        <v>3186</v>
      </c>
      <c r="F167" s="376">
        <v>22424</v>
      </c>
      <c r="G167" s="367">
        <v>44136</v>
      </c>
      <c r="H167" s="215" t="s">
        <v>2972</v>
      </c>
      <c r="I167" s="214" t="s">
        <v>2973</v>
      </c>
      <c r="J167" s="79">
        <v>15390</v>
      </c>
    </row>
    <row r="168" spans="2:10" s="373" customFormat="1" ht="63" customHeight="1" x14ac:dyDescent="0.25">
      <c r="B168" s="311" t="s">
        <v>1302</v>
      </c>
      <c r="C168" s="274" t="s">
        <v>3187</v>
      </c>
      <c r="D168" s="98" t="s">
        <v>1304</v>
      </c>
      <c r="E168" s="90" t="s">
        <v>3188</v>
      </c>
      <c r="F168" s="79">
        <v>9640</v>
      </c>
      <c r="G168" s="367">
        <v>44136</v>
      </c>
      <c r="H168" s="377" t="s">
        <v>3189</v>
      </c>
      <c r="I168" s="378" t="s">
        <v>3190</v>
      </c>
      <c r="J168" s="18" t="s">
        <v>3191</v>
      </c>
    </row>
    <row r="169" spans="2:10" s="373" customFormat="1" ht="63" customHeight="1" x14ac:dyDescent="0.25">
      <c r="B169" s="73" t="s">
        <v>1302</v>
      </c>
      <c r="C169" s="215" t="s">
        <v>3192</v>
      </c>
      <c r="D169" s="98" t="s">
        <v>1304</v>
      </c>
      <c r="E169" s="90" t="s">
        <v>3193</v>
      </c>
      <c r="F169" s="79">
        <v>10360</v>
      </c>
      <c r="G169" s="367">
        <v>44136</v>
      </c>
      <c r="H169" s="377" t="s">
        <v>3189</v>
      </c>
      <c r="I169" s="378" t="s">
        <v>3190</v>
      </c>
      <c r="J169" s="18" t="s">
        <v>3191</v>
      </c>
    </row>
    <row r="170" spans="2:10" s="373" customFormat="1" ht="63" customHeight="1" x14ac:dyDescent="0.25">
      <c r="B170" s="73" t="s">
        <v>1302</v>
      </c>
      <c r="C170" s="215" t="s">
        <v>3194</v>
      </c>
      <c r="D170" s="98" t="s">
        <v>1304</v>
      </c>
      <c r="E170" s="90" t="s">
        <v>3195</v>
      </c>
      <c r="F170" s="79">
        <v>11080</v>
      </c>
      <c r="G170" s="367">
        <v>44136</v>
      </c>
      <c r="H170" s="377" t="s">
        <v>3196</v>
      </c>
      <c r="I170" s="378" t="s">
        <v>3190</v>
      </c>
      <c r="J170" s="18" t="s">
        <v>3191</v>
      </c>
    </row>
    <row r="171" spans="2:10" s="373" customFormat="1" ht="63" customHeight="1" x14ac:dyDescent="0.25">
      <c r="B171" s="73" t="s">
        <v>1302</v>
      </c>
      <c r="C171" s="215" t="s">
        <v>3197</v>
      </c>
      <c r="D171" s="98" t="s">
        <v>1304</v>
      </c>
      <c r="E171" s="90" t="s">
        <v>3198</v>
      </c>
      <c r="F171" s="79">
        <v>11800</v>
      </c>
      <c r="G171" s="367">
        <v>44136</v>
      </c>
      <c r="H171" s="377" t="s">
        <v>3199</v>
      </c>
      <c r="I171" s="378" t="s">
        <v>3190</v>
      </c>
      <c r="J171" s="18" t="s">
        <v>3191</v>
      </c>
    </row>
    <row r="172" spans="2:10" s="373" customFormat="1" ht="63" customHeight="1" x14ac:dyDescent="0.25">
      <c r="B172" s="73" t="s">
        <v>1302</v>
      </c>
      <c r="C172" s="215" t="s">
        <v>3200</v>
      </c>
      <c r="D172" s="98" t="s">
        <v>1304</v>
      </c>
      <c r="E172" s="90" t="s">
        <v>3201</v>
      </c>
      <c r="F172" s="79">
        <v>12520</v>
      </c>
      <c r="G172" s="367">
        <v>44136</v>
      </c>
      <c r="H172" s="377" t="s">
        <v>3202</v>
      </c>
      <c r="I172" s="378" t="s">
        <v>3190</v>
      </c>
      <c r="J172" s="18" t="s">
        <v>3191</v>
      </c>
    </row>
    <row r="173" spans="2:10" s="373" customFormat="1" ht="63" customHeight="1" x14ac:dyDescent="0.25">
      <c r="B173" s="73" t="s">
        <v>1302</v>
      </c>
      <c r="C173" s="215" t="s">
        <v>3203</v>
      </c>
      <c r="D173" s="98" t="s">
        <v>1304</v>
      </c>
      <c r="E173" s="90" t="s">
        <v>3204</v>
      </c>
      <c r="F173" s="79">
        <v>13240</v>
      </c>
      <c r="G173" s="367">
        <v>44136</v>
      </c>
      <c r="H173" s="377" t="s">
        <v>3205</v>
      </c>
      <c r="I173" s="378" t="s">
        <v>3190</v>
      </c>
      <c r="J173" s="18" t="s">
        <v>3191</v>
      </c>
    </row>
    <row r="174" spans="2:10" s="373" customFormat="1" ht="63" customHeight="1" x14ac:dyDescent="0.25">
      <c r="B174" s="311" t="s">
        <v>1302</v>
      </c>
      <c r="C174" s="215" t="s">
        <v>3206</v>
      </c>
      <c r="D174" s="98" t="s">
        <v>1304</v>
      </c>
      <c r="E174" s="90" t="s">
        <v>3207</v>
      </c>
      <c r="F174" s="79">
        <v>13960</v>
      </c>
      <c r="G174" s="367">
        <v>44136</v>
      </c>
      <c r="H174" s="377" t="s">
        <v>3208</v>
      </c>
      <c r="I174" s="378" t="s">
        <v>3190</v>
      </c>
      <c r="J174" s="18" t="s">
        <v>3191</v>
      </c>
    </row>
    <row r="175" spans="2:10" s="373" customFormat="1" ht="63" customHeight="1" x14ac:dyDescent="0.25">
      <c r="B175" s="311" t="s">
        <v>1302</v>
      </c>
      <c r="C175" s="215" t="s">
        <v>3209</v>
      </c>
      <c r="D175" s="98" t="s">
        <v>1304</v>
      </c>
      <c r="E175" s="90" t="s">
        <v>3210</v>
      </c>
      <c r="F175" s="79">
        <v>15040</v>
      </c>
      <c r="G175" s="367">
        <v>44136</v>
      </c>
      <c r="H175" s="377" t="s">
        <v>3211</v>
      </c>
      <c r="I175" s="378" t="s">
        <v>3190</v>
      </c>
      <c r="J175" s="18" t="s">
        <v>3191</v>
      </c>
    </row>
    <row r="176" spans="2:10" s="373" customFormat="1" ht="63" customHeight="1" x14ac:dyDescent="0.25">
      <c r="B176" s="311" t="s">
        <v>1302</v>
      </c>
      <c r="C176" s="215" t="s">
        <v>3212</v>
      </c>
      <c r="D176" s="98" t="s">
        <v>1304</v>
      </c>
      <c r="E176" s="90" t="s">
        <v>3213</v>
      </c>
      <c r="F176" s="79">
        <v>16120</v>
      </c>
      <c r="G176" s="367">
        <v>44136</v>
      </c>
      <c r="H176" s="377" t="s">
        <v>3214</v>
      </c>
      <c r="I176" s="378" t="s">
        <v>3190</v>
      </c>
      <c r="J176" s="18" t="s">
        <v>3191</v>
      </c>
    </row>
    <row r="177" spans="2:10" s="373" customFormat="1" ht="63" customHeight="1" x14ac:dyDescent="0.25">
      <c r="B177" s="311" t="s">
        <v>1302</v>
      </c>
      <c r="C177" s="215" t="s">
        <v>3215</v>
      </c>
      <c r="D177" s="98" t="s">
        <v>1304</v>
      </c>
      <c r="E177" s="90" t="s">
        <v>3216</v>
      </c>
      <c r="F177" s="79">
        <v>16840</v>
      </c>
      <c r="G177" s="367">
        <v>44136</v>
      </c>
      <c r="H177" s="377" t="s">
        <v>3217</v>
      </c>
      <c r="I177" s="378" t="s">
        <v>3190</v>
      </c>
      <c r="J177" s="18" t="s">
        <v>3191</v>
      </c>
    </row>
    <row r="178" spans="2:10" s="373" customFormat="1" ht="63" customHeight="1" x14ac:dyDescent="0.25">
      <c r="B178" s="311" t="s">
        <v>1302</v>
      </c>
      <c r="C178" s="215" t="s">
        <v>3218</v>
      </c>
      <c r="D178" s="98" t="s">
        <v>1304</v>
      </c>
      <c r="E178" s="90" t="s">
        <v>3219</v>
      </c>
      <c r="F178" s="79">
        <v>18280</v>
      </c>
      <c r="G178" s="367">
        <v>44136</v>
      </c>
      <c r="H178" s="377" t="s">
        <v>3220</v>
      </c>
      <c r="I178" s="378" t="s">
        <v>3190</v>
      </c>
      <c r="J178" s="18" t="s">
        <v>3191</v>
      </c>
    </row>
    <row r="179" spans="2:10" s="373" customFormat="1" ht="63" customHeight="1" x14ac:dyDescent="0.25">
      <c r="B179" s="311" t="s">
        <v>1302</v>
      </c>
      <c r="C179" s="215" t="s">
        <v>3221</v>
      </c>
      <c r="D179" s="98" t="s">
        <v>1304</v>
      </c>
      <c r="E179" s="90" t="s">
        <v>3222</v>
      </c>
      <c r="F179" s="79">
        <v>20440</v>
      </c>
      <c r="G179" s="367">
        <v>44136</v>
      </c>
      <c r="H179" s="377" t="s">
        <v>3223</v>
      </c>
      <c r="I179" s="378" t="s">
        <v>3190</v>
      </c>
      <c r="J179" s="18" t="s">
        <v>3191</v>
      </c>
    </row>
    <row r="180" spans="2:10" s="373" customFormat="1" ht="63" customHeight="1" x14ac:dyDescent="0.25">
      <c r="B180" s="311" t="s">
        <v>1302</v>
      </c>
      <c r="C180" s="274" t="s">
        <v>3224</v>
      </c>
      <c r="D180" s="98" t="s">
        <v>1304</v>
      </c>
      <c r="E180" s="90" t="s">
        <v>3225</v>
      </c>
      <c r="F180" s="79">
        <v>22600</v>
      </c>
      <c r="G180" s="367">
        <v>44136</v>
      </c>
      <c r="H180" s="377" t="s">
        <v>3226</v>
      </c>
      <c r="I180" s="378" t="s">
        <v>3190</v>
      </c>
      <c r="J180" s="18" t="s">
        <v>3191</v>
      </c>
    </row>
    <row r="181" spans="2:10" s="373" customFormat="1" ht="63" customHeight="1" x14ac:dyDescent="0.25">
      <c r="B181" s="311" t="s">
        <v>1302</v>
      </c>
      <c r="C181" s="274" t="s">
        <v>3227</v>
      </c>
      <c r="D181" s="98" t="s">
        <v>1304</v>
      </c>
      <c r="E181" s="90" t="s">
        <v>3228</v>
      </c>
      <c r="F181" s="79">
        <v>24040</v>
      </c>
      <c r="G181" s="367">
        <v>44136</v>
      </c>
      <c r="H181" s="377" t="s">
        <v>3229</v>
      </c>
      <c r="I181" s="378" t="s">
        <v>3190</v>
      </c>
      <c r="J181" s="18" t="s">
        <v>3191</v>
      </c>
    </row>
    <row r="182" spans="2:10" s="373" customFormat="1" ht="63" customHeight="1" x14ac:dyDescent="0.25">
      <c r="B182" s="311" t="s">
        <v>1302</v>
      </c>
      <c r="C182" s="274" t="s">
        <v>3230</v>
      </c>
      <c r="D182" s="98" t="s">
        <v>1304</v>
      </c>
      <c r="E182" s="90" t="s">
        <v>3231</v>
      </c>
      <c r="F182" s="79">
        <v>26920</v>
      </c>
      <c r="G182" s="367">
        <v>44136</v>
      </c>
      <c r="H182" s="377" t="s">
        <v>3232</v>
      </c>
      <c r="I182" s="378" t="s">
        <v>3190</v>
      </c>
      <c r="J182" s="18" t="s">
        <v>3191</v>
      </c>
    </row>
    <row r="183" spans="2:10" s="373" customFormat="1" ht="63" customHeight="1" x14ac:dyDescent="0.25">
      <c r="B183" s="73" t="s">
        <v>1952</v>
      </c>
      <c r="C183" s="215" t="s">
        <v>3233</v>
      </c>
      <c r="D183" s="98" t="s">
        <v>3234</v>
      </c>
      <c r="E183" s="118" t="s">
        <v>3235</v>
      </c>
      <c r="F183" s="79">
        <v>49</v>
      </c>
      <c r="G183" s="367">
        <v>44136</v>
      </c>
      <c r="H183" s="215" t="s">
        <v>2874</v>
      </c>
      <c r="I183" s="214" t="s">
        <v>2662</v>
      </c>
      <c r="J183" s="79" t="s">
        <v>2662</v>
      </c>
    </row>
    <row r="184" spans="2:10" s="373" customFormat="1" ht="63" customHeight="1" x14ac:dyDescent="0.25">
      <c r="B184" s="73" t="s">
        <v>1952</v>
      </c>
      <c r="C184" s="215" t="s">
        <v>3236</v>
      </c>
      <c r="D184" s="98" t="s">
        <v>3234</v>
      </c>
      <c r="E184" s="118" t="s">
        <v>3237</v>
      </c>
      <c r="F184" s="79">
        <v>49</v>
      </c>
      <c r="G184" s="367">
        <v>44136</v>
      </c>
      <c r="H184" s="215" t="s">
        <v>2874</v>
      </c>
      <c r="I184" s="214" t="s">
        <v>2662</v>
      </c>
      <c r="J184" s="79" t="s">
        <v>2662</v>
      </c>
    </row>
    <row r="185" spans="2:10" s="373" customFormat="1" ht="63" customHeight="1" x14ac:dyDescent="0.25">
      <c r="B185" s="73" t="s">
        <v>1952</v>
      </c>
      <c r="C185" s="215" t="s">
        <v>3238</v>
      </c>
      <c r="D185" s="98" t="s">
        <v>3234</v>
      </c>
      <c r="E185" s="118" t="s">
        <v>3239</v>
      </c>
      <c r="F185" s="79">
        <v>49</v>
      </c>
      <c r="G185" s="367">
        <v>44136</v>
      </c>
      <c r="H185" s="215" t="s">
        <v>2874</v>
      </c>
      <c r="I185" s="214" t="s">
        <v>2662</v>
      </c>
      <c r="J185" s="79" t="s">
        <v>2662</v>
      </c>
    </row>
    <row r="186" spans="2:10" s="373" customFormat="1" ht="63" customHeight="1" x14ac:dyDescent="0.25">
      <c r="B186" s="73" t="s">
        <v>3240</v>
      </c>
      <c r="C186" s="118" t="s">
        <v>3241</v>
      </c>
      <c r="D186" s="98" t="s">
        <v>3242</v>
      </c>
      <c r="E186" s="118" t="s">
        <v>3243</v>
      </c>
      <c r="F186" s="79">
        <v>150</v>
      </c>
      <c r="G186" s="367">
        <v>44136</v>
      </c>
      <c r="H186" s="215" t="s">
        <v>2874</v>
      </c>
      <c r="I186" s="214" t="s">
        <v>2662</v>
      </c>
      <c r="J186" s="79" t="s">
        <v>2662</v>
      </c>
    </row>
    <row r="187" spans="2:10" s="373" customFormat="1" ht="63" customHeight="1" x14ac:dyDescent="0.25">
      <c r="B187" s="143" t="s">
        <v>72</v>
      </c>
      <c r="C187" s="379" t="s">
        <v>3244</v>
      </c>
      <c r="D187" s="95" t="s">
        <v>998</v>
      </c>
      <c r="E187" s="70" t="s">
        <v>3245</v>
      </c>
      <c r="F187" s="305">
        <v>8028</v>
      </c>
      <c r="G187" s="370">
        <v>44124</v>
      </c>
      <c r="H187" s="92" t="s">
        <v>2932</v>
      </c>
      <c r="I187" s="93" t="s">
        <v>2933</v>
      </c>
      <c r="J187" s="71">
        <v>8520</v>
      </c>
    </row>
    <row r="188" spans="2:10" s="373" customFormat="1" ht="63" customHeight="1" x14ac:dyDescent="0.25">
      <c r="B188" s="143" t="s">
        <v>72</v>
      </c>
      <c r="C188" s="379" t="s">
        <v>3246</v>
      </c>
      <c r="D188" s="95" t="s">
        <v>998</v>
      </c>
      <c r="E188" s="70" t="s">
        <v>3247</v>
      </c>
      <c r="F188" s="305">
        <v>9092</v>
      </c>
      <c r="G188" s="370">
        <v>44124</v>
      </c>
      <c r="H188" s="92" t="s">
        <v>2934</v>
      </c>
      <c r="I188" s="93" t="s">
        <v>2935</v>
      </c>
      <c r="J188" s="71">
        <v>9630</v>
      </c>
    </row>
    <row r="189" spans="2:10" s="373" customFormat="1" ht="63" customHeight="1" x14ac:dyDescent="0.25">
      <c r="B189" s="143" t="s">
        <v>72</v>
      </c>
      <c r="C189" s="379" t="s">
        <v>3248</v>
      </c>
      <c r="D189" s="95" t="s">
        <v>998</v>
      </c>
      <c r="E189" s="70" t="s">
        <v>3249</v>
      </c>
      <c r="F189" s="305">
        <v>10156</v>
      </c>
      <c r="G189" s="370">
        <v>44124</v>
      </c>
      <c r="H189" s="92" t="s">
        <v>2936</v>
      </c>
      <c r="I189" s="93" t="s">
        <v>2937</v>
      </c>
      <c r="J189" s="71">
        <v>10610</v>
      </c>
    </row>
    <row r="190" spans="2:10" s="373" customFormat="1" ht="63" customHeight="1" x14ac:dyDescent="0.25">
      <c r="B190" s="143" t="s">
        <v>72</v>
      </c>
      <c r="C190" s="379" t="s">
        <v>3250</v>
      </c>
      <c r="D190" s="95" t="s">
        <v>998</v>
      </c>
      <c r="E190" s="70" t="s">
        <v>3251</v>
      </c>
      <c r="F190" s="305">
        <v>12284</v>
      </c>
      <c r="G190" s="370">
        <v>44124</v>
      </c>
      <c r="H190" s="92" t="s">
        <v>2938</v>
      </c>
      <c r="I190" s="93" t="s">
        <v>2939</v>
      </c>
      <c r="J190" s="71">
        <v>11640</v>
      </c>
    </row>
    <row r="191" spans="2:10" s="373" customFormat="1" ht="63" customHeight="1" x14ac:dyDescent="0.25">
      <c r="B191" s="66" t="s">
        <v>72</v>
      </c>
      <c r="C191" s="92" t="s">
        <v>3252</v>
      </c>
      <c r="D191" s="95" t="s">
        <v>998</v>
      </c>
      <c r="E191" s="93" t="s">
        <v>3253</v>
      </c>
      <c r="F191" s="71">
        <v>13348</v>
      </c>
      <c r="G191" s="370">
        <v>44124</v>
      </c>
      <c r="H191" s="92" t="s">
        <v>2940</v>
      </c>
      <c r="I191" s="93" t="s">
        <v>2941</v>
      </c>
      <c r="J191" s="71">
        <v>12370</v>
      </c>
    </row>
    <row r="192" spans="2:10" s="373" customFormat="1" ht="63" customHeight="1" x14ac:dyDescent="0.25">
      <c r="B192" s="143" t="s">
        <v>72</v>
      </c>
      <c r="C192" s="379" t="s">
        <v>3254</v>
      </c>
      <c r="D192" s="95" t="s">
        <v>998</v>
      </c>
      <c r="E192" s="70" t="s">
        <v>3255</v>
      </c>
      <c r="F192" s="305">
        <v>15476</v>
      </c>
      <c r="G192" s="370">
        <v>44124</v>
      </c>
      <c r="H192" s="92" t="s">
        <v>2942</v>
      </c>
      <c r="I192" s="93" t="s">
        <v>2943</v>
      </c>
      <c r="J192" s="71">
        <v>13840</v>
      </c>
    </row>
    <row r="193" spans="2:10" s="373" customFormat="1" ht="63" customHeight="1" x14ac:dyDescent="0.25">
      <c r="B193" s="143" t="s">
        <v>72</v>
      </c>
      <c r="C193" s="379" t="s">
        <v>3256</v>
      </c>
      <c r="D193" s="95" t="s">
        <v>998</v>
      </c>
      <c r="E193" s="70" t="s">
        <v>3257</v>
      </c>
      <c r="F193" s="305">
        <v>17072</v>
      </c>
      <c r="G193" s="370">
        <v>44124</v>
      </c>
      <c r="H193" s="92" t="s">
        <v>2944</v>
      </c>
      <c r="I193" s="93" t="s">
        <v>2945</v>
      </c>
      <c r="J193" s="71">
        <v>15390</v>
      </c>
    </row>
    <row r="194" spans="2:10" s="373" customFormat="1" ht="63" customHeight="1" x14ac:dyDescent="0.25">
      <c r="B194" s="143" t="s">
        <v>72</v>
      </c>
      <c r="C194" s="379" t="s">
        <v>3258</v>
      </c>
      <c r="D194" s="95" t="s">
        <v>998</v>
      </c>
      <c r="E194" s="183" t="s">
        <v>3259</v>
      </c>
      <c r="F194" s="305">
        <v>18256</v>
      </c>
      <c r="G194" s="370">
        <v>44124</v>
      </c>
      <c r="H194" s="92" t="s">
        <v>997</v>
      </c>
      <c r="I194" s="93" t="s">
        <v>1000</v>
      </c>
      <c r="J194" s="71">
        <v>18760</v>
      </c>
    </row>
    <row r="195" spans="2:10" s="373" customFormat="1" ht="63" customHeight="1" x14ac:dyDescent="0.25">
      <c r="B195" s="143" t="s">
        <v>72</v>
      </c>
      <c r="C195" s="379" t="s">
        <v>3260</v>
      </c>
      <c r="D195" s="95" t="s">
        <v>998</v>
      </c>
      <c r="E195" s="183" t="s">
        <v>3261</v>
      </c>
      <c r="F195" s="305">
        <v>19320</v>
      </c>
      <c r="G195" s="370">
        <v>44124</v>
      </c>
      <c r="H195" s="92" t="s">
        <v>1001</v>
      </c>
      <c r="I195" s="93" t="s">
        <v>1002</v>
      </c>
      <c r="J195" s="71">
        <v>19820</v>
      </c>
    </row>
    <row r="196" spans="2:10" s="373" customFormat="1" ht="63" customHeight="1" x14ac:dyDescent="0.25">
      <c r="B196" s="143" t="s">
        <v>72</v>
      </c>
      <c r="C196" s="379" t="s">
        <v>3262</v>
      </c>
      <c r="D196" s="95" t="s">
        <v>998</v>
      </c>
      <c r="E196" s="183" t="s">
        <v>3263</v>
      </c>
      <c r="F196" s="305">
        <v>20384</v>
      </c>
      <c r="G196" s="370">
        <v>44124</v>
      </c>
      <c r="H196" s="92" t="s">
        <v>3264</v>
      </c>
      <c r="I196" s="93" t="s">
        <v>1004</v>
      </c>
      <c r="J196" s="71">
        <v>20890</v>
      </c>
    </row>
    <row r="197" spans="2:10" s="373" customFormat="1" ht="63" customHeight="1" x14ac:dyDescent="0.25">
      <c r="B197" s="66" t="s">
        <v>72</v>
      </c>
      <c r="C197" s="92" t="s">
        <v>3265</v>
      </c>
      <c r="D197" s="95" t="s">
        <v>998</v>
      </c>
      <c r="E197" s="93" t="s">
        <v>3266</v>
      </c>
      <c r="F197" s="71">
        <v>21448</v>
      </c>
      <c r="G197" s="370">
        <v>44124</v>
      </c>
      <c r="H197" s="92" t="s">
        <v>3267</v>
      </c>
      <c r="I197" s="93" t="s">
        <v>1006</v>
      </c>
      <c r="J197" s="71">
        <v>21990</v>
      </c>
    </row>
    <row r="198" spans="2:10" s="373" customFormat="1" ht="63" customHeight="1" x14ac:dyDescent="0.25">
      <c r="B198" s="143" t="s">
        <v>72</v>
      </c>
      <c r="C198" s="379" t="s">
        <v>3268</v>
      </c>
      <c r="D198" s="95" t="s">
        <v>998</v>
      </c>
      <c r="E198" s="183" t="s">
        <v>3269</v>
      </c>
      <c r="F198" s="305">
        <v>22512</v>
      </c>
      <c r="G198" s="370">
        <v>44124</v>
      </c>
      <c r="H198" s="92" t="s">
        <v>1007</v>
      </c>
      <c r="I198" s="93" t="s">
        <v>1008</v>
      </c>
      <c r="J198" s="71">
        <v>23060</v>
      </c>
    </row>
    <row r="199" spans="2:10" s="373" customFormat="1" ht="63" customHeight="1" x14ac:dyDescent="0.25">
      <c r="B199" s="143" t="s">
        <v>72</v>
      </c>
      <c r="C199" s="379" t="s">
        <v>3270</v>
      </c>
      <c r="D199" s="95" t="s">
        <v>998</v>
      </c>
      <c r="E199" s="183" t="s">
        <v>3271</v>
      </c>
      <c r="F199" s="305">
        <v>24640</v>
      </c>
      <c r="G199" s="370">
        <v>44124</v>
      </c>
      <c r="H199" s="92" t="s">
        <v>1009</v>
      </c>
      <c r="I199" s="93" t="s">
        <v>1010</v>
      </c>
      <c r="J199" s="71">
        <v>24530</v>
      </c>
    </row>
    <row r="200" spans="2:10" s="373" customFormat="1" ht="63" customHeight="1" x14ac:dyDescent="0.25">
      <c r="B200" s="143" t="s">
        <v>72</v>
      </c>
      <c r="C200" s="379" t="s">
        <v>3272</v>
      </c>
      <c r="D200" s="95" t="s">
        <v>998</v>
      </c>
      <c r="E200" s="183" t="s">
        <v>3273</v>
      </c>
      <c r="F200" s="305">
        <v>26768</v>
      </c>
      <c r="G200" s="370">
        <v>44124</v>
      </c>
      <c r="H200" s="92" t="s">
        <v>1011</v>
      </c>
      <c r="I200" s="93" t="s">
        <v>1012</v>
      </c>
      <c r="J200" s="71">
        <v>25610</v>
      </c>
    </row>
    <row r="201" spans="2:10" s="373" customFormat="1" ht="63" customHeight="1" x14ac:dyDescent="0.25">
      <c r="B201" s="143" t="s">
        <v>72</v>
      </c>
      <c r="C201" s="379" t="s">
        <v>3274</v>
      </c>
      <c r="D201" s="95" t="s">
        <v>998</v>
      </c>
      <c r="E201" s="183" t="s">
        <v>3275</v>
      </c>
      <c r="F201" s="305">
        <v>31024</v>
      </c>
      <c r="G201" s="370">
        <v>44124</v>
      </c>
      <c r="H201" s="92" t="s">
        <v>3276</v>
      </c>
      <c r="I201" s="93" t="s">
        <v>1014</v>
      </c>
      <c r="J201" s="71">
        <v>27380</v>
      </c>
    </row>
    <row r="202" spans="2:10" s="373" customFormat="1" ht="63" customHeight="1" x14ac:dyDescent="0.25">
      <c r="B202" s="143" t="s">
        <v>72</v>
      </c>
      <c r="C202" s="379" t="s">
        <v>3277</v>
      </c>
      <c r="D202" s="95" t="s">
        <v>998</v>
      </c>
      <c r="E202" s="183" t="s">
        <v>3278</v>
      </c>
      <c r="F202" s="305">
        <v>35280</v>
      </c>
      <c r="G202" s="370">
        <v>44124</v>
      </c>
      <c r="H202" s="92" t="s">
        <v>1015</v>
      </c>
      <c r="I202" s="93" t="s">
        <v>1016</v>
      </c>
      <c r="J202" s="71">
        <v>29450</v>
      </c>
    </row>
    <row r="203" spans="2:10" s="373" customFormat="1" ht="63" customHeight="1" x14ac:dyDescent="0.25">
      <c r="B203" s="143" t="s">
        <v>72</v>
      </c>
      <c r="C203" s="379" t="s">
        <v>3279</v>
      </c>
      <c r="D203" s="95" t="s">
        <v>998</v>
      </c>
      <c r="E203" s="183" t="s">
        <v>3280</v>
      </c>
      <c r="F203" s="305">
        <v>39536</v>
      </c>
      <c r="G203" s="370">
        <v>44124</v>
      </c>
      <c r="H203" s="92" t="s">
        <v>1017</v>
      </c>
      <c r="I203" s="93" t="s">
        <v>1018</v>
      </c>
      <c r="J203" s="71">
        <v>31520</v>
      </c>
    </row>
    <row r="204" spans="2:10" s="373" customFormat="1" ht="63" customHeight="1" x14ac:dyDescent="0.25">
      <c r="B204" s="143" t="s">
        <v>72</v>
      </c>
      <c r="C204" s="379" t="s">
        <v>3281</v>
      </c>
      <c r="D204" s="95" t="s">
        <v>998</v>
      </c>
      <c r="E204" s="183" t="s">
        <v>3282</v>
      </c>
      <c r="F204" s="305">
        <v>42728</v>
      </c>
      <c r="G204" s="370">
        <v>44124</v>
      </c>
      <c r="H204" s="92" t="s">
        <v>1019</v>
      </c>
      <c r="I204" s="93" t="s">
        <v>1020</v>
      </c>
      <c r="J204" s="71">
        <v>35020</v>
      </c>
    </row>
    <row r="205" spans="2:10" s="373" customFormat="1" ht="63" customHeight="1" x14ac:dyDescent="0.25">
      <c r="B205" s="143" t="s">
        <v>72</v>
      </c>
      <c r="C205" s="379" t="s">
        <v>3283</v>
      </c>
      <c r="D205" s="95" t="s">
        <v>998</v>
      </c>
      <c r="E205" s="183" t="s">
        <v>3284</v>
      </c>
      <c r="F205" s="305">
        <v>45920</v>
      </c>
      <c r="G205" s="370">
        <v>44124</v>
      </c>
      <c r="H205" s="92" t="s">
        <v>1021</v>
      </c>
      <c r="I205" s="93" t="s">
        <v>1022</v>
      </c>
      <c r="J205" s="71">
        <v>36780</v>
      </c>
    </row>
    <row r="206" spans="2:10" s="373" customFormat="1" ht="63" customHeight="1" x14ac:dyDescent="0.25">
      <c r="B206" s="143" t="s">
        <v>72</v>
      </c>
      <c r="C206" s="379" t="s">
        <v>3285</v>
      </c>
      <c r="D206" s="95" t="s">
        <v>998</v>
      </c>
      <c r="E206" s="183" t="s">
        <v>3286</v>
      </c>
      <c r="F206" s="305">
        <v>49112</v>
      </c>
      <c r="G206" s="370">
        <v>44124</v>
      </c>
      <c r="H206" s="92" t="s">
        <v>1023</v>
      </c>
      <c r="I206" s="93" t="s">
        <v>1024</v>
      </c>
      <c r="J206" s="71">
        <v>38550</v>
      </c>
    </row>
    <row r="207" spans="2:10" s="373" customFormat="1" ht="63" customHeight="1" x14ac:dyDescent="0.25">
      <c r="B207" s="143" t="s">
        <v>72</v>
      </c>
      <c r="C207" s="379" t="s">
        <v>3287</v>
      </c>
      <c r="D207" s="95" t="s">
        <v>998</v>
      </c>
      <c r="E207" s="183" t="s">
        <v>3288</v>
      </c>
      <c r="F207" s="305">
        <v>52304</v>
      </c>
      <c r="G207" s="370">
        <v>44124</v>
      </c>
      <c r="H207" s="92" t="s">
        <v>1025</v>
      </c>
      <c r="I207" s="93" t="s">
        <v>1026</v>
      </c>
      <c r="J207" s="71">
        <v>40320</v>
      </c>
    </row>
    <row r="208" spans="2:10" s="373" customFormat="1" ht="63" customHeight="1" x14ac:dyDescent="0.25">
      <c r="B208" s="143" t="s">
        <v>72</v>
      </c>
      <c r="C208" s="169" t="s">
        <v>3289</v>
      </c>
      <c r="D208" s="95" t="s">
        <v>998</v>
      </c>
      <c r="E208" s="183" t="s">
        <v>3290</v>
      </c>
      <c r="F208" s="71">
        <v>11028</v>
      </c>
      <c r="G208" s="370">
        <v>44124</v>
      </c>
      <c r="H208" s="92" t="s">
        <v>2946</v>
      </c>
      <c r="I208" s="93" t="s">
        <v>2947</v>
      </c>
      <c r="J208" s="71">
        <v>11930</v>
      </c>
    </row>
    <row r="209" spans="2:10" s="373" customFormat="1" ht="63" customHeight="1" x14ac:dyDescent="0.25">
      <c r="B209" s="143" t="s">
        <v>72</v>
      </c>
      <c r="C209" s="169" t="s">
        <v>3291</v>
      </c>
      <c r="D209" s="95" t="s">
        <v>998</v>
      </c>
      <c r="E209" s="183" t="s">
        <v>3292</v>
      </c>
      <c r="F209" s="71">
        <v>12092</v>
      </c>
      <c r="G209" s="370">
        <v>44124</v>
      </c>
      <c r="H209" s="92" t="s">
        <v>2948</v>
      </c>
      <c r="I209" s="93" t="s">
        <v>2949</v>
      </c>
      <c r="J209" s="71">
        <v>12970</v>
      </c>
    </row>
    <row r="210" spans="2:10" s="373" customFormat="1" ht="63" customHeight="1" x14ac:dyDescent="0.25">
      <c r="B210" s="143" t="s">
        <v>72</v>
      </c>
      <c r="C210" s="169" t="s">
        <v>3293</v>
      </c>
      <c r="D210" s="95" t="s">
        <v>998</v>
      </c>
      <c r="E210" s="183" t="s">
        <v>3294</v>
      </c>
      <c r="F210" s="71">
        <v>13156</v>
      </c>
      <c r="G210" s="370">
        <v>44124</v>
      </c>
      <c r="H210" s="92" t="s">
        <v>2950</v>
      </c>
      <c r="I210" s="93" t="s">
        <v>2951</v>
      </c>
      <c r="J210" s="71">
        <v>13410</v>
      </c>
    </row>
    <row r="211" spans="2:10" s="373" customFormat="1" ht="63" customHeight="1" x14ac:dyDescent="0.25">
      <c r="B211" s="143" t="s">
        <v>72</v>
      </c>
      <c r="C211" s="169" t="s">
        <v>3295</v>
      </c>
      <c r="D211" s="95" t="s">
        <v>998</v>
      </c>
      <c r="E211" s="183" t="s">
        <v>3296</v>
      </c>
      <c r="F211" s="71">
        <v>15284</v>
      </c>
      <c r="G211" s="370">
        <v>44124</v>
      </c>
      <c r="H211" s="92" t="s">
        <v>2952</v>
      </c>
      <c r="I211" s="93" t="s">
        <v>2953</v>
      </c>
      <c r="J211" s="71">
        <v>14450</v>
      </c>
    </row>
    <row r="212" spans="2:10" s="373" customFormat="1" ht="63" customHeight="1" x14ac:dyDescent="0.25">
      <c r="B212" s="66" t="s">
        <v>72</v>
      </c>
      <c r="C212" s="92" t="s">
        <v>3297</v>
      </c>
      <c r="D212" s="95" t="s">
        <v>998</v>
      </c>
      <c r="E212" s="93" t="s">
        <v>3298</v>
      </c>
      <c r="F212" s="71">
        <v>16348</v>
      </c>
      <c r="G212" s="370">
        <v>44124</v>
      </c>
      <c r="H212" s="92" t="s">
        <v>2954</v>
      </c>
      <c r="I212" s="93" t="s">
        <v>2955</v>
      </c>
      <c r="J212" s="71">
        <v>15180</v>
      </c>
    </row>
    <row r="213" spans="2:10" s="373" customFormat="1" ht="63" customHeight="1" x14ac:dyDescent="0.25">
      <c r="B213" s="143" t="s">
        <v>72</v>
      </c>
      <c r="C213" s="169" t="s">
        <v>3299</v>
      </c>
      <c r="D213" s="95" t="s">
        <v>998</v>
      </c>
      <c r="E213" s="183" t="s">
        <v>3300</v>
      </c>
      <c r="F213" s="71">
        <v>18476</v>
      </c>
      <c r="G213" s="370">
        <v>44124</v>
      </c>
      <c r="H213" s="92" t="s">
        <v>2956</v>
      </c>
      <c r="I213" s="93" t="s">
        <v>2957</v>
      </c>
      <c r="J213" s="71">
        <v>16650</v>
      </c>
    </row>
    <row r="214" spans="2:10" s="373" customFormat="1" ht="63" customHeight="1" x14ac:dyDescent="0.25">
      <c r="B214" s="143" t="s">
        <v>72</v>
      </c>
      <c r="C214" s="169" t="s">
        <v>3301</v>
      </c>
      <c r="D214" s="95" t="s">
        <v>998</v>
      </c>
      <c r="E214" s="183" t="s">
        <v>3302</v>
      </c>
      <c r="F214" s="71">
        <v>20072</v>
      </c>
      <c r="G214" s="370">
        <v>44124</v>
      </c>
      <c r="H214" s="92" t="s">
        <v>2958</v>
      </c>
      <c r="I214" s="93" t="s">
        <v>2959</v>
      </c>
      <c r="J214" s="71">
        <v>18200</v>
      </c>
    </row>
    <row r="215" spans="2:10" s="373" customFormat="1" ht="63" customHeight="1" x14ac:dyDescent="0.25">
      <c r="B215" s="143" t="s">
        <v>72</v>
      </c>
      <c r="C215" s="169" t="s">
        <v>3303</v>
      </c>
      <c r="D215" s="95" t="s">
        <v>998</v>
      </c>
      <c r="E215" s="183" t="s">
        <v>3304</v>
      </c>
      <c r="F215" s="71">
        <v>21256</v>
      </c>
      <c r="G215" s="370">
        <v>44124</v>
      </c>
      <c r="H215" s="92" t="s">
        <v>1051</v>
      </c>
      <c r="I215" s="93" t="s">
        <v>1052</v>
      </c>
      <c r="J215" s="71">
        <v>22100</v>
      </c>
    </row>
    <row r="216" spans="2:10" s="373" customFormat="1" ht="63" customHeight="1" x14ac:dyDescent="0.25">
      <c r="B216" s="143" t="s">
        <v>72</v>
      </c>
      <c r="C216" s="169" t="s">
        <v>3305</v>
      </c>
      <c r="D216" s="95" t="s">
        <v>998</v>
      </c>
      <c r="E216" s="183" t="s">
        <v>3306</v>
      </c>
      <c r="F216" s="71">
        <v>22320</v>
      </c>
      <c r="G216" s="370">
        <v>44124</v>
      </c>
      <c r="H216" s="92" t="s">
        <v>1053</v>
      </c>
      <c r="I216" s="93" t="s">
        <v>1054</v>
      </c>
      <c r="J216" s="71">
        <v>23200</v>
      </c>
    </row>
    <row r="217" spans="2:10" s="373" customFormat="1" ht="63" customHeight="1" x14ac:dyDescent="0.25">
      <c r="B217" s="143" t="s">
        <v>72</v>
      </c>
      <c r="C217" s="169" t="s">
        <v>3307</v>
      </c>
      <c r="D217" s="95" t="s">
        <v>998</v>
      </c>
      <c r="E217" s="183" t="s">
        <v>3308</v>
      </c>
      <c r="F217" s="71">
        <v>23384</v>
      </c>
      <c r="G217" s="370">
        <v>44124</v>
      </c>
      <c r="H217" s="92" t="s">
        <v>3309</v>
      </c>
      <c r="I217" s="93" t="s">
        <v>1056</v>
      </c>
      <c r="J217" s="71">
        <v>24300</v>
      </c>
    </row>
    <row r="218" spans="2:10" s="373" customFormat="1" ht="63" customHeight="1" x14ac:dyDescent="0.25">
      <c r="B218" s="66" t="s">
        <v>72</v>
      </c>
      <c r="C218" s="92" t="s">
        <v>3310</v>
      </c>
      <c r="D218" s="95" t="s">
        <v>998</v>
      </c>
      <c r="E218" s="93" t="s">
        <v>3311</v>
      </c>
      <c r="F218" s="71">
        <v>24448</v>
      </c>
      <c r="G218" s="370">
        <v>44124</v>
      </c>
      <c r="H218" s="92" t="s">
        <v>3312</v>
      </c>
      <c r="I218" s="93" t="s">
        <v>1058</v>
      </c>
      <c r="J218" s="71">
        <v>25400</v>
      </c>
    </row>
    <row r="219" spans="2:10" s="373" customFormat="1" ht="63" customHeight="1" x14ac:dyDescent="0.25">
      <c r="B219" s="143" t="s">
        <v>72</v>
      </c>
      <c r="C219" s="169" t="s">
        <v>3313</v>
      </c>
      <c r="D219" s="95" t="s">
        <v>998</v>
      </c>
      <c r="E219" s="183" t="s">
        <v>3314</v>
      </c>
      <c r="F219" s="71">
        <v>25512</v>
      </c>
      <c r="G219" s="370">
        <v>44124</v>
      </c>
      <c r="H219" s="92" t="s">
        <v>1059</v>
      </c>
      <c r="I219" s="93" t="s">
        <v>1060</v>
      </c>
      <c r="J219" s="71">
        <v>26250</v>
      </c>
    </row>
    <row r="220" spans="2:10" s="373" customFormat="1" ht="63" customHeight="1" x14ac:dyDescent="0.25">
      <c r="B220" s="143" t="s">
        <v>72</v>
      </c>
      <c r="C220" s="169" t="s">
        <v>3315</v>
      </c>
      <c r="D220" s="95" t="s">
        <v>998</v>
      </c>
      <c r="E220" s="183" t="s">
        <v>3316</v>
      </c>
      <c r="F220" s="71">
        <v>27640</v>
      </c>
      <c r="G220" s="370">
        <v>44124</v>
      </c>
      <c r="H220" s="92" t="s">
        <v>1061</v>
      </c>
      <c r="I220" s="93" t="s">
        <v>1062</v>
      </c>
      <c r="J220" s="71">
        <v>27330</v>
      </c>
    </row>
    <row r="221" spans="2:10" s="373" customFormat="1" ht="63" customHeight="1" x14ac:dyDescent="0.25">
      <c r="B221" s="143" t="s">
        <v>72</v>
      </c>
      <c r="C221" s="169" t="s">
        <v>3317</v>
      </c>
      <c r="D221" s="95" t="s">
        <v>998</v>
      </c>
      <c r="E221" s="183" t="s">
        <v>3318</v>
      </c>
      <c r="F221" s="71">
        <v>29768</v>
      </c>
      <c r="G221" s="370">
        <v>44124</v>
      </c>
      <c r="H221" s="92" t="s">
        <v>1063</v>
      </c>
      <c r="I221" s="93" t="s">
        <v>1064</v>
      </c>
      <c r="J221" s="71">
        <v>28420</v>
      </c>
    </row>
    <row r="222" spans="2:10" s="373" customFormat="1" ht="63" customHeight="1" x14ac:dyDescent="0.25">
      <c r="B222" s="143" t="s">
        <v>72</v>
      </c>
      <c r="C222" s="169" t="s">
        <v>3319</v>
      </c>
      <c r="D222" s="95" t="s">
        <v>998</v>
      </c>
      <c r="E222" s="183" t="s">
        <v>3320</v>
      </c>
      <c r="F222" s="71">
        <v>34024</v>
      </c>
      <c r="G222" s="370">
        <v>44124</v>
      </c>
      <c r="H222" s="92" t="s">
        <v>3321</v>
      </c>
      <c r="I222" s="93" t="s">
        <v>1066</v>
      </c>
      <c r="J222" s="71">
        <v>30190</v>
      </c>
    </row>
    <row r="223" spans="2:10" s="373" customFormat="1" ht="63" customHeight="1" x14ac:dyDescent="0.25">
      <c r="B223" s="143" t="s">
        <v>72</v>
      </c>
      <c r="C223" s="169" t="s">
        <v>3322</v>
      </c>
      <c r="D223" s="95" t="s">
        <v>998</v>
      </c>
      <c r="E223" s="183" t="s">
        <v>3323</v>
      </c>
      <c r="F223" s="71">
        <v>38280</v>
      </c>
      <c r="G223" s="370">
        <v>44124</v>
      </c>
      <c r="H223" s="92" t="s">
        <v>1067</v>
      </c>
      <c r="I223" s="93" t="s">
        <v>1068</v>
      </c>
      <c r="J223" s="71">
        <v>32260</v>
      </c>
    </row>
    <row r="224" spans="2:10" s="373" customFormat="1" ht="63" customHeight="1" x14ac:dyDescent="0.25">
      <c r="B224" s="143" t="s">
        <v>72</v>
      </c>
      <c r="C224" s="169" t="s">
        <v>3324</v>
      </c>
      <c r="D224" s="95" t="s">
        <v>998</v>
      </c>
      <c r="E224" s="183" t="s">
        <v>3325</v>
      </c>
      <c r="F224" s="71">
        <v>42536</v>
      </c>
      <c r="G224" s="370">
        <v>44124</v>
      </c>
      <c r="H224" s="92" t="s">
        <v>1069</v>
      </c>
      <c r="I224" s="93" t="s">
        <v>1070</v>
      </c>
      <c r="J224" s="71">
        <v>34330</v>
      </c>
    </row>
    <row r="225" spans="2:10" s="373" customFormat="1" ht="63" customHeight="1" x14ac:dyDescent="0.25">
      <c r="B225" s="143" t="s">
        <v>72</v>
      </c>
      <c r="C225" s="169" t="s">
        <v>3326</v>
      </c>
      <c r="D225" s="95" t="s">
        <v>998</v>
      </c>
      <c r="E225" s="183" t="s">
        <v>3327</v>
      </c>
      <c r="F225" s="71">
        <v>45728</v>
      </c>
      <c r="G225" s="370">
        <v>44124</v>
      </c>
      <c r="H225" s="92" t="s">
        <v>1071</v>
      </c>
      <c r="I225" s="93" t="s">
        <v>1072</v>
      </c>
      <c r="J225" s="71">
        <v>37820</v>
      </c>
    </row>
    <row r="226" spans="2:10" s="373" customFormat="1" ht="63" customHeight="1" x14ac:dyDescent="0.25">
      <c r="B226" s="143" t="s">
        <v>72</v>
      </c>
      <c r="C226" s="169" t="s">
        <v>3328</v>
      </c>
      <c r="D226" s="95" t="s">
        <v>998</v>
      </c>
      <c r="E226" s="183" t="s">
        <v>3329</v>
      </c>
      <c r="F226" s="71">
        <v>48920</v>
      </c>
      <c r="G226" s="370">
        <v>44124</v>
      </c>
      <c r="H226" s="92" t="s">
        <v>1073</v>
      </c>
      <c r="I226" s="93" t="s">
        <v>1074</v>
      </c>
      <c r="J226" s="71">
        <v>39590</v>
      </c>
    </row>
    <row r="227" spans="2:10" s="373" customFormat="1" ht="63" customHeight="1" x14ac:dyDescent="0.25">
      <c r="B227" s="143" t="s">
        <v>72</v>
      </c>
      <c r="C227" s="169" t="s">
        <v>3330</v>
      </c>
      <c r="D227" s="95" t="s">
        <v>998</v>
      </c>
      <c r="E227" s="183" t="s">
        <v>3331</v>
      </c>
      <c r="F227" s="71">
        <v>52112</v>
      </c>
      <c r="G227" s="370">
        <v>44124</v>
      </c>
      <c r="H227" s="92" t="s">
        <v>1075</v>
      </c>
      <c r="I227" s="93" t="s">
        <v>1076</v>
      </c>
      <c r="J227" s="71">
        <v>41360</v>
      </c>
    </row>
    <row r="228" spans="2:10" s="373" customFormat="1" ht="63" customHeight="1" x14ac:dyDescent="0.25">
      <c r="B228" s="143" t="s">
        <v>72</v>
      </c>
      <c r="C228" s="169" t="s">
        <v>3332</v>
      </c>
      <c r="D228" s="95" t="s">
        <v>998</v>
      </c>
      <c r="E228" s="183" t="s">
        <v>3333</v>
      </c>
      <c r="F228" s="71">
        <v>55304</v>
      </c>
      <c r="G228" s="370">
        <v>44124</v>
      </c>
      <c r="H228" s="92" t="s">
        <v>1077</v>
      </c>
      <c r="I228" s="93" t="s">
        <v>1078</v>
      </c>
      <c r="J228" s="71">
        <v>43120</v>
      </c>
    </row>
    <row r="229" spans="2:10" s="373" customFormat="1" ht="63" customHeight="1" x14ac:dyDescent="0.25">
      <c r="B229" s="66" t="s">
        <v>72</v>
      </c>
      <c r="C229" s="92" t="s">
        <v>3334</v>
      </c>
      <c r="D229" s="95" t="s">
        <v>1095</v>
      </c>
      <c r="E229" s="93" t="s">
        <v>3335</v>
      </c>
      <c r="F229" s="71">
        <v>8028</v>
      </c>
      <c r="G229" s="370">
        <v>44124</v>
      </c>
      <c r="H229" s="92" t="s">
        <v>2960</v>
      </c>
      <c r="I229" s="93" t="s">
        <v>2961</v>
      </c>
      <c r="J229" s="71">
        <v>8520</v>
      </c>
    </row>
    <row r="230" spans="2:10" s="373" customFormat="1" ht="63" customHeight="1" x14ac:dyDescent="0.25">
      <c r="B230" s="66" t="s">
        <v>72</v>
      </c>
      <c r="C230" s="92" t="s">
        <v>3336</v>
      </c>
      <c r="D230" s="95" t="s">
        <v>1095</v>
      </c>
      <c r="E230" s="93" t="s">
        <v>3337</v>
      </c>
      <c r="F230" s="71">
        <v>9092</v>
      </c>
      <c r="G230" s="370">
        <v>44124</v>
      </c>
      <c r="H230" s="92" t="s">
        <v>2962</v>
      </c>
      <c r="I230" s="93" t="s">
        <v>2963</v>
      </c>
      <c r="J230" s="71">
        <v>9630</v>
      </c>
    </row>
    <row r="231" spans="2:10" s="373" customFormat="1" ht="63" customHeight="1" x14ac:dyDescent="0.25">
      <c r="B231" s="66" t="s">
        <v>72</v>
      </c>
      <c r="C231" s="92" t="s">
        <v>3338</v>
      </c>
      <c r="D231" s="95" t="s">
        <v>1095</v>
      </c>
      <c r="E231" s="93" t="s">
        <v>3339</v>
      </c>
      <c r="F231" s="71">
        <v>10156</v>
      </c>
      <c r="G231" s="370">
        <v>44124</v>
      </c>
      <c r="H231" s="92" t="s">
        <v>2964</v>
      </c>
      <c r="I231" s="93" t="s">
        <v>2965</v>
      </c>
      <c r="J231" s="71">
        <v>10610</v>
      </c>
    </row>
    <row r="232" spans="2:10" s="373" customFormat="1" ht="63" customHeight="1" x14ac:dyDescent="0.25">
      <c r="B232" s="66" t="s">
        <v>72</v>
      </c>
      <c r="C232" s="92" t="s">
        <v>3340</v>
      </c>
      <c r="D232" s="95" t="s">
        <v>1095</v>
      </c>
      <c r="E232" s="93" t="s">
        <v>3341</v>
      </c>
      <c r="F232" s="71">
        <v>12284</v>
      </c>
      <c r="G232" s="370">
        <v>44124</v>
      </c>
      <c r="H232" s="92" t="s">
        <v>2966</v>
      </c>
      <c r="I232" s="93" t="s">
        <v>2967</v>
      </c>
      <c r="J232" s="71">
        <v>11640</v>
      </c>
    </row>
    <row r="233" spans="2:10" s="373" customFormat="1" ht="63" customHeight="1" x14ac:dyDescent="0.25">
      <c r="B233" s="66" t="s">
        <v>72</v>
      </c>
      <c r="C233" s="92" t="s">
        <v>3342</v>
      </c>
      <c r="D233" s="95" t="s">
        <v>1095</v>
      </c>
      <c r="E233" s="93" t="s">
        <v>3343</v>
      </c>
      <c r="F233" s="71">
        <v>13348</v>
      </c>
      <c r="G233" s="370">
        <v>44124</v>
      </c>
      <c r="H233" s="92" t="s">
        <v>2968</v>
      </c>
      <c r="I233" s="93" t="s">
        <v>2969</v>
      </c>
      <c r="J233" s="71">
        <v>12370</v>
      </c>
    </row>
    <row r="234" spans="2:10" s="373" customFormat="1" ht="63" customHeight="1" x14ac:dyDescent="0.25">
      <c r="B234" s="66" t="s">
        <v>72</v>
      </c>
      <c r="C234" s="92" t="s">
        <v>3344</v>
      </c>
      <c r="D234" s="95" t="s">
        <v>1095</v>
      </c>
      <c r="E234" s="93" t="s">
        <v>3345</v>
      </c>
      <c r="F234" s="71">
        <v>15476</v>
      </c>
      <c r="G234" s="370">
        <v>44124</v>
      </c>
      <c r="H234" s="92" t="s">
        <v>2970</v>
      </c>
      <c r="I234" s="93" t="s">
        <v>2971</v>
      </c>
      <c r="J234" s="71">
        <v>13840</v>
      </c>
    </row>
    <row r="235" spans="2:10" s="373" customFormat="1" ht="63" customHeight="1" x14ac:dyDescent="0.25">
      <c r="B235" s="66" t="s">
        <v>72</v>
      </c>
      <c r="C235" s="92" t="s">
        <v>3346</v>
      </c>
      <c r="D235" s="95" t="s">
        <v>1095</v>
      </c>
      <c r="E235" s="93" t="s">
        <v>3347</v>
      </c>
      <c r="F235" s="71">
        <v>17072</v>
      </c>
      <c r="G235" s="370">
        <v>44124</v>
      </c>
      <c r="H235" s="92" t="s">
        <v>2972</v>
      </c>
      <c r="I235" s="93" t="s">
        <v>2973</v>
      </c>
      <c r="J235" s="71">
        <v>15390</v>
      </c>
    </row>
    <row r="236" spans="2:10" s="373" customFormat="1" ht="63" customHeight="1" x14ac:dyDescent="0.25">
      <c r="B236" s="66" t="s">
        <v>72</v>
      </c>
      <c r="C236" s="92" t="s">
        <v>3348</v>
      </c>
      <c r="D236" s="95" t="s">
        <v>1095</v>
      </c>
      <c r="E236" s="93" t="s">
        <v>3349</v>
      </c>
      <c r="F236" s="71">
        <v>18256</v>
      </c>
      <c r="G236" s="370">
        <v>44124</v>
      </c>
      <c r="H236" s="92" t="s">
        <v>1131</v>
      </c>
      <c r="I236" s="93" t="s">
        <v>1132</v>
      </c>
      <c r="J236" s="71">
        <v>18760</v>
      </c>
    </row>
    <row r="237" spans="2:10" s="373" customFormat="1" ht="63" customHeight="1" x14ac:dyDescent="0.25">
      <c r="B237" s="66" t="s">
        <v>72</v>
      </c>
      <c r="C237" s="92" t="s">
        <v>3350</v>
      </c>
      <c r="D237" s="95" t="s">
        <v>1095</v>
      </c>
      <c r="E237" s="93" t="s">
        <v>3351</v>
      </c>
      <c r="F237" s="71">
        <v>19320</v>
      </c>
      <c r="G237" s="370">
        <v>44124</v>
      </c>
      <c r="H237" s="92" t="s">
        <v>1133</v>
      </c>
      <c r="I237" s="93" t="s">
        <v>1134</v>
      </c>
      <c r="J237" s="71">
        <v>19820</v>
      </c>
    </row>
    <row r="238" spans="2:10" s="373" customFormat="1" ht="63" customHeight="1" x14ac:dyDescent="0.25">
      <c r="B238" s="66" t="s">
        <v>72</v>
      </c>
      <c r="C238" s="92" t="s">
        <v>3352</v>
      </c>
      <c r="D238" s="95" t="s">
        <v>1095</v>
      </c>
      <c r="E238" s="93" t="s">
        <v>3353</v>
      </c>
      <c r="F238" s="71">
        <v>20384</v>
      </c>
      <c r="G238" s="370">
        <v>44124</v>
      </c>
      <c r="H238" s="92" t="s">
        <v>1135</v>
      </c>
      <c r="I238" s="93" t="s">
        <v>1136</v>
      </c>
      <c r="J238" s="71">
        <v>20890</v>
      </c>
    </row>
    <row r="239" spans="2:10" s="373" customFormat="1" ht="63" customHeight="1" x14ac:dyDescent="0.25">
      <c r="B239" s="66" t="s">
        <v>72</v>
      </c>
      <c r="C239" s="92" t="s">
        <v>3354</v>
      </c>
      <c r="D239" s="95" t="s">
        <v>1095</v>
      </c>
      <c r="E239" s="93" t="s">
        <v>3355</v>
      </c>
      <c r="F239" s="71">
        <v>21448</v>
      </c>
      <c r="G239" s="370">
        <v>44124</v>
      </c>
      <c r="H239" s="92" t="s">
        <v>1137</v>
      </c>
      <c r="I239" s="93" t="s">
        <v>1138</v>
      </c>
      <c r="J239" s="71">
        <v>21990</v>
      </c>
    </row>
    <row r="240" spans="2:10" s="373" customFormat="1" ht="63" customHeight="1" x14ac:dyDescent="0.25">
      <c r="B240" s="66" t="s">
        <v>72</v>
      </c>
      <c r="C240" s="92" t="s">
        <v>3356</v>
      </c>
      <c r="D240" s="95" t="s">
        <v>1095</v>
      </c>
      <c r="E240" s="93" t="s">
        <v>3357</v>
      </c>
      <c r="F240" s="71">
        <v>22512</v>
      </c>
      <c r="G240" s="370">
        <v>44124</v>
      </c>
      <c r="H240" s="92" t="s">
        <v>1139</v>
      </c>
      <c r="I240" s="93" t="s">
        <v>1140</v>
      </c>
      <c r="J240" s="71">
        <v>23060</v>
      </c>
    </row>
    <row r="241" spans="2:10" s="373" customFormat="1" ht="63" customHeight="1" x14ac:dyDescent="0.25">
      <c r="B241" s="66" t="s">
        <v>72</v>
      </c>
      <c r="C241" s="92" t="s">
        <v>3358</v>
      </c>
      <c r="D241" s="95" t="s">
        <v>1095</v>
      </c>
      <c r="E241" s="93" t="s">
        <v>3359</v>
      </c>
      <c r="F241" s="71">
        <v>24640</v>
      </c>
      <c r="G241" s="370">
        <v>44124</v>
      </c>
      <c r="H241" s="92" t="s">
        <v>1141</v>
      </c>
      <c r="I241" s="93" t="s">
        <v>1142</v>
      </c>
      <c r="J241" s="71">
        <v>24530</v>
      </c>
    </row>
    <row r="242" spans="2:10" s="373" customFormat="1" ht="63" customHeight="1" x14ac:dyDescent="0.25">
      <c r="B242" s="66" t="s">
        <v>72</v>
      </c>
      <c r="C242" s="92" t="s">
        <v>3360</v>
      </c>
      <c r="D242" s="95" t="s">
        <v>1095</v>
      </c>
      <c r="E242" s="93" t="s">
        <v>3361</v>
      </c>
      <c r="F242" s="71">
        <v>26768</v>
      </c>
      <c r="G242" s="370">
        <v>44124</v>
      </c>
      <c r="H242" s="92" t="s">
        <v>1143</v>
      </c>
      <c r="I242" s="93" t="s">
        <v>1144</v>
      </c>
      <c r="J242" s="71">
        <v>25610</v>
      </c>
    </row>
    <row r="243" spans="2:10" s="373" customFormat="1" ht="63" customHeight="1" x14ac:dyDescent="0.25">
      <c r="B243" s="66" t="s">
        <v>72</v>
      </c>
      <c r="C243" s="92" t="s">
        <v>3362</v>
      </c>
      <c r="D243" s="95" t="s">
        <v>1095</v>
      </c>
      <c r="E243" s="93" t="s">
        <v>3363</v>
      </c>
      <c r="F243" s="71">
        <v>31024</v>
      </c>
      <c r="G243" s="370">
        <v>44124</v>
      </c>
      <c r="H243" s="92" t="s">
        <v>1145</v>
      </c>
      <c r="I243" s="93" t="s">
        <v>1146</v>
      </c>
      <c r="J243" s="71">
        <v>27380</v>
      </c>
    </row>
    <row r="244" spans="2:10" s="373" customFormat="1" ht="63" customHeight="1" x14ac:dyDescent="0.25">
      <c r="B244" s="66" t="s">
        <v>72</v>
      </c>
      <c r="C244" s="92" t="s">
        <v>3364</v>
      </c>
      <c r="D244" s="95" t="s">
        <v>1095</v>
      </c>
      <c r="E244" s="93" t="s">
        <v>3365</v>
      </c>
      <c r="F244" s="71">
        <v>35280</v>
      </c>
      <c r="G244" s="370">
        <v>44124</v>
      </c>
      <c r="H244" s="92" t="s">
        <v>1147</v>
      </c>
      <c r="I244" s="93" t="s">
        <v>1148</v>
      </c>
      <c r="J244" s="71">
        <v>29450</v>
      </c>
    </row>
    <row r="245" spans="2:10" s="373" customFormat="1" ht="63" customHeight="1" x14ac:dyDescent="0.25">
      <c r="B245" s="66" t="s">
        <v>72</v>
      </c>
      <c r="C245" s="92" t="s">
        <v>3366</v>
      </c>
      <c r="D245" s="95" t="s">
        <v>1095</v>
      </c>
      <c r="E245" s="93" t="s">
        <v>3367</v>
      </c>
      <c r="F245" s="71">
        <v>39536</v>
      </c>
      <c r="G245" s="370">
        <v>44124</v>
      </c>
      <c r="H245" s="92" t="s">
        <v>1149</v>
      </c>
      <c r="I245" s="93" t="s">
        <v>1150</v>
      </c>
      <c r="J245" s="71">
        <v>31520</v>
      </c>
    </row>
    <row r="246" spans="2:10" s="373" customFormat="1" ht="63" customHeight="1" x14ac:dyDescent="0.25">
      <c r="B246" s="66" t="s">
        <v>72</v>
      </c>
      <c r="C246" s="92" t="s">
        <v>3368</v>
      </c>
      <c r="D246" s="95" t="s">
        <v>1095</v>
      </c>
      <c r="E246" s="93" t="s">
        <v>3369</v>
      </c>
      <c r="F246" s="71">
        <v>42728</v>
      </c>
      <c r="G246" s="370">
        <v>44124</v>
      </c>
      <c r="H246" s="92" t="s">
        <v>1151</v>
      </c>
      <c r="I246" s="93" t="s">
        <v>1152</v>
      </c>
      <c r="J246" s="71">
        <v>35020</v>
      </c>
    </row>
    <row r="247" spans="2:10" s="373" customFormat="1" ht="63" customHeight="1" x14ac:dyDescent="0.25">
      <c r="B247" s="66" t="s">
        <v>72</v>
      </c>
      <c r="C247" s="92" t="s">
        <v>3370</v>
      </c>
      <c r="D247" s="95" t="s">
        <v>1095</v>
      </c>
      <c r="E247" s="93" t="s">
        <v>3371</v>
      </c>
      <c r="F247" s="71">
        <v>45920</v>
      </c>
      <c r="G247" s="370">
        <v>44124</v>
      </c>
      <c r="H247" s="92" t="s">
        <v>1153</v>
      </c>
      <c r="I247" s="93" t="s">
        <v>1154</v>
      </c>
      <c r="J247" s="71">
        <v>36780</v>
      </c>
    </row>
    <row r="248" spans="2:10" s="373" customFormat="1" ht="63" customHeight="1" x14ac:dyDescent="0.25">
      <c r="B248" s="66" t="s">
        <v>72</v>
      </c>
      <c r="C248" s="92" t="s">
        <v>3372</v>
      </c>
      <c r="D248" s="95" t="s">
        <v>1095</v>
      </c>
      <c r="E248" s="93" t="s">
        <v>3373</v>
      </c>
      <c r="F248" s="71">
        <v>49112</v>
      </c>
      <c r="G248" s="370">
        <v>44124</v>
      </c>
      <c r="H248" s="92" t="s">
        <v>1155</v>
      </c>
      <c r="I248" s="93" t="s">
        <v>1156</v>
      </c>
      <c r="J248" s="71">
        <v>38550</v>
      </c>
    </row>
    <row r="249" spans="2:10" s="373" customFormat="1" ht="63" customHeight="1" x14ac:dyDescent="0.25">
      <c r="B249" s="66" t="s">
        <v>72</v>
      </c>
      <c r="C249" s="92" t="s">
        <v>3374</v>
      </c>
      <c r="D249" s="95" t="s">
        <v>1095</v>
      </c>
      <c r="E249" s="93" t="s">
        <v>3375</v>
      </c>
      <c r="F249" s="71">
        <v>52304</v>
      </c>
      <c r="G249" s="370">
        <v>44124</v>
      </c>
      <c r="H249" s="92" t="s">
        <v>1157</v>
      </c>
      <c r="I249" s="93" t="s">
        <v>3376</v>
      </c>
      <c r="J249" s="71">
        <v>40320</v>
      </c>
    </row>
    <row r="250" spans="2:10" s="373" customFormat="1" ht="63" customHeight="1" x14ac:dyDescent="0.25">
      <c r="B250" s="165" t="s">
        <v>2636</v>
      </c>
      <c r="C250" s="92" t="s">
        <v>3377</v>
      </c>
      <c r="D250" s="113" t="s">
        <v>2650</v>
      </c>
      <c r="E250" s="93" t="s">
        <v>3378</v>
      </c>
      <c r="F250" s="71">
        <v>110</v>
      </c>
      <c r="G250" s="370">
        <v>44094</v>
      </c>
      <c r="H250" s="380" t="s">
        <v>2874</v>
      </c>
      <c r="I250" s="93" t="s">
        <v>2662</v>
      </c>
      <c r="J250" s="71" t="s">
        <v>2662</v>
      </c>
    </row>
    <row r="251" spans="2:10" s="373" customFormat="1" ht="63" customHeight="1" x14ac:dyDescent="0.25">
      <c r="B251" s="165" t="s">
        <v>2636</v>
      </c>
      <c r="C251" s="92" t="s">
        <v>3379</v>
      </c>
      <c r="D251" s="113" t="s">
        <v>2650</v>
      </c>
      <c r="E251" s="93" t="s">
        <v>3380</v>
      </c>
      <c r="F251" s="71">
        <v>125</v>
      </c>
      <c r="G251" s="370">
        <v>44094</v>
      </c>
      <c r="H251" s="380" t="s">
        <v>2874</v>
      </c>
      <c r="I251" s="93" t="s">
        <v>2662</v>
      </c>
      <c r="J251" s="71" t="s">
        <v>2662</v>
      </c>
    </row>
    <row r="252" spans="2:10" s="373" customFormat="1" ht="63" customHeight="1" x14ac:dyDescent="0.25">
      <c r="B252" s="165" t="s">
        <v>2636</v>
      </c>
      <c r="C252" s="92" t="s">
        <v>3381</v>
      </c>
      <c r="D252" s="113" t="s">
        <v>2650</v>
      </c>
      <c r="E252" s="93" t="s">
        <v>3382</v>
      </c>
      <c r="F252" s="71">
        <v>150</v>
      </c>
      <c r="G252" s="370">
        <v>44094</v>
      </c>
      <c r="H252" s="380" t="s">
        <v>2874</v>
      </c>
      <c r="I252" s="93" t="s">
        <v>2662</v>
      </c>
      <c r="J252" s="71" t="s">
        <v>2662</v>
      </c>
    </row>
    <row r="253" spans="2:10" s="373" customFormat="1" ht="63" customHeight="1" x14ac:dyDescent="0.25">
      <c r="B253" s="165" t="s">
        <v>2636</v>
      </c>
      <c r="C253" s="92" t="s">
        <v>3383</v>
      </c>
      <c r="D253" s="113" t="s">
        <v>2650</v>
      </c>
      <c r="E253" s="93" t="s">
        <v>3384</v>
      </c>
      <c r="F253" s="71">
        <v>285</v>
      </c>
      <c r="G253" s="370">
        <v>44094</v>
      </c>
      <c r="H253" s="380" t="s">
        <v>2874</v>
      </c>
      <c r="I253" s="93" t="s">
        <v>2662</v>
      </c>
      <c r="J253" s="71" t="s">
        <v>2662</v>
      </c>
    </row>
    <row r="254" spans="2:10" s="373" customFormat="1" ht="63" customHeight="1" x14ac:dyDescent="0.25">
      <c r="B254" s="165" t="s">
        <v>2636</v>
      </c>
      <c r="C254" s="92" t="s">
        <v>3385</v>
      </c>
      <c r="D254" s="113" t="s">
        <v>2926</v>
      </c>
      <c r="E254" s="93" t="s">
        <v>3386</v>
      </c>
      <c r="F254" s="71">
        <v>210</v>
      </c>
      <c r="G254" s="370">
        <v>44094</v>
      </c>
      <c r="H254" s="380" t="s">
        <v>2874</v>
      </c>
      <c r="I254" s="93" t="s">
        <v>2662</v>
      </c>
      <c r="J254" s="71" t="s">
        <v>2662</v>
      </c>
    </row>
    <row r="255" spans="2:10" s="373" customFormat="1" ht="63" customHeight="1" x14ac:dyDescent="0.25">
      <c r="B255" s="165" t="s">
        <v>2636</v>
      </c>
      <c r="C255" s="92" t="s">
        <v>3387</v>
      </c>
      <c r="D255" s="113" t="s">
        <v>2926</v>
      </c>
      <c r="E255" s="93" t="s">
        <v>3388</v>
      </c>
      <c r="F255" s="71">
        <v>250</v>
      </c>
      <c r="G255" s="370">
        <v>44094</v>
      </c>
      <c r="H255" s="380" t="s">
        <v>2874</v>
      </c>
      <c r="I255" s="93" t="s">
        <v>2662</v>
      </c>
      <c r="J255" s="71" t="s">
        <v>2662</v>
      </c>
    </row>
    <row r="256" spans="2:10" s="373" customFormat="1" ht="63" customHeight="1" x14ac:dyDescent="0.25">
      <c r="B256" s="165" t="s">
        <v>2636</v>
      </c>
      <c r="C256" s="92" t="s">
        <v>3389</v>
      </c>
      <c r="D256" s="113" t="s">
        <v>2926</v>
      </c>
      <c r="E256" s="93" t="s">
        <v>3390</v>
      </c>
      <c r="F256" s="71">
        <v>350</v>
      </c>
      <c r="G256" s="370">
        <v>44094</v>
      </c>
      <c r="H256" s="380" t="s">
        <v>2874</v>
      </c>
      <c r="I256" s="93" t="s">
        <v>2662</v>
      </c>
      <c r="J256" s="71" t="s">
        <v>2662</v>
      </c>
    </row>
    <row r="257" spans="2:10" s="373" customFormat="1" ht="63" customHeight="1" x14ac:dyDescent="0.25">
      <c r="B257" s="66" t="s">
        <v>1752</v>
      </c>
      <c r="C257" s="380" t="s">
        <v>3391</v>
      </c>
      <c r="D257" s="95" t="s">
        <v>1779</v>
      </c>
      <c r="E257" s="93" t="s">
        <v>3392</v>
      </c>
      <c r="F257" s="71">
        <v>270</v>
      </c>
      <c r="G257" s="370">
        <v>44094</v>
      </c>
      <c r="H257" s="380" t="s">
        <v>1778</v>
      </c>
      <c r="I257" s="93" t="s">
        <v>1780</v>
      </c>
      <c r="J257" s="71">
        <v>270</v>
      </c>
    </row>
    <row r="258" spans="2:10" s="373" customFormat="1" ht="63" customHeight="1" x14ac:dyDescent="0.25">
      <c r="B258" s="66" t="s">
        <v>1952</v>
      </c>
      <c r="C258" s="92" t="s">
        <v>3393</v>
      </c>
      <c r="D258" s="113" t="s">
        <v>2025</v>
      </c>
      <c r="E258" s="93" t="s">
        <v>3394</v>
      </c>
      <c r="F258" s="71">
        <v>249</v>
      </c>
      <c r="G258" s="370">
        <v>44094</v>
      </c>
      <c r="H258" s="92" t="s">
        <v>2027</v>
      </c>
      <c r="I258" s="93" t="s">
        <v>2028</v>
      </c>
      <c r="J258" s="71">
        <v>360</v>
      </c>
    </row>
    <row r="259" spans="2:10" s="373" customFormat="1" ht="63" customHeight="1" x14ac:dyDescent="0.25">
      <c r="B259" s="66" t="s">
        <v>1302</v>
      </c>
      <c r="C259" s="93" t="s">
        <v>3395</v>
      </c>
      <c r="D259" s="95" t="s">
        <v>1550</v>
      </c>
      <c r="E259" s="93" t="s">
        <v>3396</v>
      </c>
      <c r="F259" s="71">
        <v>760</v>
      </c>
      <c r="G259" s="370">
        <v>44094</v>
      </c>
      <c r="H259" s="93" t="s">
        <v>1549</v>
      </c>
      <c r="I259" s="93" t="s">
        <v>1551</v>
      </c>
      <c r="J259" s="71">
        <v>760</v>
      </c>
    </row>
    <row r="260" spans="2:10" s="373" customFormat="1" ht="63" customHeight="1" x14ac:dyDescent="0.25">
      <c r="B260" s="66" t="s">
        <v>1302</v>
      </c>
      <c r="C260" s="93" t="s">
        <v>3397</v>
      </c>
      <c r="D260" s="95" t="s">
        <v>1550</v>
      </c>
      <c r="E260" s="93" t="s">
        <v>3398</v>
      </c>
      <c r="F260" s="71">
        <v>1120</v>
      </c>
      <c r="G260" s="370">
        <v>44094</v>
      </c>
      <c r="H260" s="93" t="s">
        <v>1552</v>
      </c>
      <c r="I260" s="93" t="s">
        <v>1553</v>
      </c>
      <c r="J260" s="71">
        <v>1120</v>
      </c>
    </row>
    <row r="261" spans="2:10" s="373" customFormat="1" ht="63" customHeight="1" x14ac:dyDescent="0.25">
      <c r="B261" s="66" t="s">
        <v>1302</v>
      </c>
      <c r="C261" s="93" t="s">
        <v>3399</v>
      </c>
      <c r="D261" s="95" t="s">
        <v>1550</v>
      </c>
      <c r="E261" s="93" t="s">
        <v>3400</v>
      </c>
      <c r="F261" s="71">
        <v>1480</v>
      </c>
      <c r="G261" s="370">
        <v>44094</v>
      </c>
      <c r="H261" s="93" t="s">
        <v>1554</v>
      </c>
      <c r="I261" s="93" t="s">
        <v>1555</v>
      </c>
      <c r="J261" s="71">
        <v>1480</v>
      </c>
    </row>
    <row r="262" spans="2:10" s="373" customFormat="1" ht="63" customHeight="1" x14ac:dyDescent="0.25">
      <c r="B262" s="66" t="s">
        <v>1302</v>
      </c>
      <c r="C262" s="93" t="s">
        <v>3401</v>
      </c>
      <c r="D262" s="95" t="s">
        <v>1550</v>
      </c>
      <c r="E262" s="93" t="s">
        <v>3402</v>
      </c>
      <c r="F262" s="71">
        <v>1840</v>
      </c>
      <c r="G262" s="370">
        <v>44094</v>
      </c>
      <c r="H262" s="93" t="s">
        <v>1556</v>
      </c>
      <c r="I262" s="93" t="s">
        <v>1557</v>
      </c>
      <c r="J262" s="71">
        <v>1840</v>
      </c>
    </row>
    <row r="263" spans="2:10" s="373" customFormat="1" ht="63" customHeight="1" x14ac:dyDescent="0.25">
      <c r="B263" s="66" t="s">
        <v>1302</v>
      </c>
      <c r="C263" s="93" t="s">
        <v>3403</v>
      </c>
      <c r="D263" s="95" t="s">
        <v>3404</v>
      </c>
      <c r="E263" s="70" t="s">
        <v>3405</v>
      </c>
      <c r="F263" s="71">
        <v>470</v>
      </c>
      <c r="G263" s="370">
        <v>44094</v>
      </c>
      <c r="H263" s="169" t="s">
        <v>1558</v>
      </c>
      <c r="I263" s="93" t="s">
        <v>1559</v>
      </c>
      <c r="J263" s="71">
        <v>585</v>
      </c>
    </row>
    <row r="264" spans="2:10" s="373" customFormat="1" ht="63" customHeight="1" x14ac:dyDescent="0.25">
      <c r="B264" s="66" t="s">
        <v>1302</v>
      </c>
      <c r="C264" s="93" t="s">
        <v>3406</v>
      </c>
      <c r="D264" s="95" t="s">
        <v>3404</v>
      </c>
      <c r="E264" s="70" t="s">
        <v>3407</v>
      </c>
      <c r="F264" s="71">
        <v>650</v>
      </c>
      <c r="G264" s="370">
        <v>44094</v>
      </c>
      <c r="H264" s="169" t="s">
        <v>1561</v>
      </c>
      <c r="I264" s="93" t="s">
        <v>1562</v>
      </c>
      <c r="J264" s="71">
        <v>765</v>
      </c>
    </row>
    <row r="265" spans="2:10" s="373" customFormat="1" ht="63" customHeight="1" x14ac:dyDescent="0.25">
      <c r="B265" s="66" t="s">
        <v>1302</v>
      </c>
      <c r="C265" s="93" t="s">
        <v>3408</v>
      </c>
      <c r="D265" s="95" t="s">
        <v>3404</v>
      </c>
      <c r="E265" s="70" t="s">
        <v>3409</v>
      </c>
      <c r="F265" s="71">
        <v>830</v>
      </c>
      <c r="G265" s="370">
        <v>44094</v>
      </c>
      <c r="H265" s="169" t="s">
        <v>1563</v>
      </c>
      <c r="I265" s="93" t="s">
        <v>1564</v>
      </c>
      <c r="J265" s="71">
        <v>945</v>
      </c>
    </row>
    <row r="266" spans="2:10" s="373" customFormat="1" ht="63" customHeight="1" x14ac:dyDescent="0.25">
      <c r="B266" s="66" t="s">
        <v>1302</v>
      </c>
      <c r="C266" s="93" t="s">
        <v>3410</v>
      </c>
      <c r="D266" s="95" t="s">
        <v>3404</v>
      </c>
      <c r="E266" s="70" t="s">
        <v>3411</v>
      </c>
      <c r="F266" s="71">
        <v>1190</v>
      </c>
      <c r="G266" s="370">
        <v>44094</v>
      </c>
      <c r="H266" s="169" t="s">
        <v>1565</v>
      </c>
      <c r="I266" s="93" t="s">
        <v>1566</v>
      </c>
      <c r="J266" s="71">
        <v>1305</v>
      </c>
    </row>
    <row r="267" spans="2:10" s="373" customFormat="1" ht="63" customHeight="1" x14ac:dyDescent="0.25">
      <c r="B267" s="66" t="s">
        <v>1302</v>
      </c>
      <c r="C267" s="93" t="s">
        <v>3412</v>
      </c>
      <c r="D267" s="95" t="s">
        <v>3404</v>
      </c>
      <c r="E267" s="70" t="s">
        <v>3413</v>
      </c>
      <c r="F267" s="71">
        <v>1550</v>
      </c>
      <c r="G267" s="370">
        <v>44094</v>
      </c>
      <c r="H267" s="169" t="s">
        <v>1567</v>
      </c>
      <c r="I267" s="93" t="s">
        <v>1568</v>
      </c>
      <c r="J267" s="71">
        <v>1665</v>
      </c>
    </row>
    <row r="268" spans="2:10" s="373" customFormat="1" ht="63" customHeight="1" x14ac:dyDescent="0.25">
      <c r="B268" s="66" t="s">
        <v>3414</v>
      </c>
      <c r="C268" s="93" t="s">
        <v>3415</v>
      </c>
      <c r="D268" s="95" t="s">
        <v>3416</v>
      </c>
      <c r="E268" s="70" t="s">
        <v>3417</v>
      </c>
      <c r="F268" s="71">
        <v>1670</v>
      </c>
      <c r="G268" s="370">
        <v>44094</v>
      </c>
      <c r="H268" s="151" t="s">
        <v>2874</v>
      </c>
      <c r="I268" s="93" t="s">
        <v>2662</v>
      </c>
      <c r="J268" s="71" t="s">
        <v>2662</v>
      </c>
    </row>
    <row r="269" spans="2:10" s="373" customFormat="1" ht="63" customHeight="1" x14ac:dyDescent="0.25">
      <c r="B269" s="66" t="s">
        <v>3414</v>
      </c>
      <c r="C269" s="93" t="s">
        <v>3418</v>
      </c>
      <c r="D269" s="95" t="s">
        <v>3416</v>
      </c>
      <c r="E269" s="70" t="s">
        <v>3419</v>
      </c>
      <c r="F269" s="71">
        <v>165</v>
      </c>
      <c r="G269" s="370">
        <v>44094</v>
      </c>
      <c r="H269" s="151" t="s">
        <v>2874</v>
      </c>
      <c r="I269" s="93" t="s">
        <v>2662</v>
      </c>
      <c r="J269" s="71" t="s">
        <v>2662</v>
      </c>
    </row>
    <row r="270" spans="2:10" s="373" customFormat="1" ht="63" customHeight="1" x14ac:dyDescent="0.25">
      <c r="B270" s="66" t="s">
        <v>3414</v>
      </c>
      <c r="C270" s="93" t="s">
        <v>3420</v>
      </c>
      <c r="D270" s="95" t="s">
        <v>3416</v>
      </c>
      <c r="E270" s="70" t="s">
        <v>3421</v>
      </c>
      <c r="F270" s="71">
        <v>550</v>
      </c>
      <c r="G270" s="370">
        <v>44094</v>
      </c>
      <c r="H270" s="151" t="s">
        <v>2874</v>
      </c>
      <c r="I270" s="93" t="s">
        <v>2662</v>
      </c>
      <c r="J270" s="71" t="s">
        <v>2662</v>
      </c>
    </row>
    <row r="271" spans="2:10" s="373" customFormat="1" ht="63" customHeight="1" x14ac:dyDescent="0.25">
      <c r="B271" s="66" t="s">
        <v>3414</v>
      </c>
      <c r="C271" s="93" t="s">
        <v>3422</v>
      </c>
      <c r="D271" s="95" t="s">
        <v>3416</v>
      </c>
      <c r="E271" s="70" t="s">
        <v>3423</v>
      </c>
      <c r="F271" s="71">
        <v>33</v>
      </c>
      <c r="G271" s="370">
        <v>44094</v>
      </c>
      <c r="H271" s="151" t="s">
        <v>2874</v>
      </c>
      <c r="I271" s="93" t="s">
        <v>2662</v>
      </c>
      <c r="J271" s="71" t="s">
        <v>2662</v>
      </c>
    </row>
    <row r="272" spans="2:10" s="373" customFormat="1" ht="63" customHeight="1" x14ac:dyDescent="0.25">
      <c r="B272" s="66" t="s">
        <v>3414</v>
      </c>
      <c r="C272" s="93" t="s">
        <v>3424</v>
      </c>
      <c r="D272" s="95" t="s">
        <v>3416</v>
      </c>
      <c r="E272" s="70" t="s">
        <v>3425</v>
      </c>
      <c r="F272" s="71">
        <v>59.4</v>
      </c>
      <c r="G272" s="370">
        <v>44094</v>
      </c>
      <c r="H272" s="151" t="s">
        <v>2874</v>
      </c>
      <c r="I272" s="93" t="s">
        <v>2662</v>
      </c>
      <c r="J272" s="71" t="s">
        <v>2662</v>
      </c>
    </row>
    <row r="273" spans="2:10" s="373" customFormat="1" ht="63" customHeight="1" x14ac:dyDescent="0.25">
      <c r="B273" s="66" t="s">
        <v>3414</v>
      </c>
      <c r="C273" s="93" t="s">
        <v>3426</v>
      </c>
      <c r="D273" s="95" t="s">
        <v>3416</v>
      </c>
      <c r="E273" s="70" t="s">
        <v>3427</v>
      </c>
      <c r="F273" s="71">
        <v>74.25</v>
      </c>
      <c r="G273" s="370">
        <v>44094</v>
      </c>
      <c r="H273" s="151" t="s">
        <v>2874</v>
      </c>
      <c r="I273" s="93" t="s">
        <v>2662</v>
      </c>
      <c r="J273" s="71" t="s">
        <v>2662</v>
      </c>
    </row>
    <row r="274" spans="2:10" s="373" customFormat="1" ht="63" customHeight="1" x14ac:dyDescent="0.25">
      <c r="B274" s="66" t="s">
        <v>3414</v>
      </c>
      <c r="C274" s="93" t="s">
        <v>3428</v>
      </c>
      <c r="D274" s="95" t="s">
        <v>3416</v>
      </c>
      <c r="E274" s="70" t="s">
        <v>3429</v>
      </c>
      <c r="F274" s="71">
        <v>110</v>
      </c>
      <c r="G274" s="370">
        <v>44094</v>
      </c>
      <c r="H274" s="151" t="s">
        <v>2874</v>
      </c>
      <c r="I274" s="93" t="s">
        <v>2662</v>
      </c>
      <c r="J274" s="71" t="s">
        <v>2662</v>
      </c>
    </row>
    <row r="275" spans="2:10" s="373" customFormat="1" ht="63" customHeight="1" x14ac:dyDescent="0.25">
      <c r="B275" s="66" t="s">
        <v>3414</v>
      </c>
      <c r="C275" s="93" t="s">
        <v>3430</v>
      </c>
      <c r="D275" s="95" t="s">
        <v>3416</v>
      </c>
      <c r="E275" s="70" t="s">
        <v>3431</v>
      </c>
      <c r="F275" s="71">
        <v>198</v>
      </c>
      <c r="G275" s="370">
        <v>44094</v>
      </c>
      <c r="H275" s="151" t="s">
        <v>2874</v>
      </c>
      <c r="I275" s="93" t="s">
        <v>2662</v>
      </c>
      <c r="J275" s="71" t="s">
        <v>2662</v>
      </c>
    </row>
    <row r="276" spans="2:10" s="373" customFormat="1" ht="63" customHeight="1" x14ac:dyDescent="0.25">
      <c r="B276" s="66" t="s">
        <v>3414</v>
      </c>
      <c r="C276" s="93" t="s">
        <v>3432</v>
      </c>
      <c r="D276" s="95" t="s">
        <v>3416</v>
      </c>
      <c r="E276" s="70" t="s">
        <v>3433</v>
      </c>
      <c r="F276" s="71">
        <v>247.5</v>
      </c>
      <c r="G276" s="370">
        <v>44094</v>
      </c>
      <c r="H276" s="151" t="s">
        <v>2874</v>
      </c>
      <c r="I276" s="93" t="s">
        <v>2662</v>
      </c>
      <c r="J276" s="71" t="s">
        <v>2662</v>
      </c>
    </row>
    <row r="277" spans="2:10" s="373" customFormat="1" ht="63" customHeight="1" x14ac:dyDescent="0.25">
      <c r="B277" s="66" t="s">
        <v>8</v>
      </c>
      <c r="C277" s="381" t="s">
        <v>3434</v>
      </c>
      <c r="D277" s="95" t="s">
        <v>300</v>
      </c>
      <c r="E277" s="169" t="s">
        <v>3435</v>
      </c>
      <c r="F277" s="71">
        <v>2200</v>
      </c>
      <c r="G277" s="370">
        <v>44044</v>
      </c>
      <c r="H277" s="92" t="s">
        <v>299</v>
      </c>
      <c r="I277" s="93" t="s">
        <v>302</v>
      </c>
      <c r="J277" s="71">
        <v>2200</v>
      </c>
    </row>
    <row r="278" spans="2:10" s="373" customFormat="1" ht="63" customHeight="1" x14ac:dyDescent="0.25">
      <c r="B278" s="66" t="s">
        <v>8</v>
      </c>
      <c r="C278" s="381" t="s">
        <v>3436</v>
      </c>
      <c r="D278" s="95" t="s">
        <v>3437</v>
      </c>
      <c r="E278" s="169" t="s">
        <v>3438</v>
      </c>
      <c r="F278" s="71">
        <v>2110</v>
      </c>
      <c r="G278" s="370">
        <v>44044</v>
      </c>
      <c r="H278" s="151" t="s">
        <v>2874</v>
      </c>
      <c r="I278" s="93" t="s">
        <v>2662</v>
      </c>
      <c r="J278" s="71" t="s">
        <v>2662</v>
      </c>
    </row>
    <row r="279" spans="2:10" s="373" customFormat="1" ht="63" customHeight="1" x14ac:dyDescent="0.25">
      <c r="B279" s="66" t="s">
        <v>8</v>
      </c>
      <c r="C279" s="381" t="s">
        <v>3439</v>
      </c>
      <c r="D279" s="95" t="s">
        <v>526</v>
      </c>
      <c r="E279" s="169" t="s">
        <v>3440</v>
      </c>
      <c r="F279" s="71">
        <v>1620</v>
      </c>
      <c r="G279" s="370">
        <v>44044</v>
      </c>
      <c r="H279" s="151" t="s">
        <v>525</v>
      </c>
      <c r="I279" s="93" t="s">
        <v>527</v>
      </c>
      <c r="J279" s="71">
        <v>1620</v>
      </c>
    </row>
    <row r="280" spans="2:10" s="373" customFormat="1" ht="63" customHeight="1" x14ac:dyDescent="0.25">
      <c r="B280" s="66" t="s">
        <v>8</v>
      </c>
      <c r="C280" s="379" t="s">
        <v>3441</v>
      </c>
      <c r="D280" s="95" t="s">
        <v>3442</v>
      </c>
      <c r="E280" s="169" t="s">
        <v>3443</v>
      </c>
      <c r="F280" s="71">
        <v>620</v>
      </c>
      <c r="G280" s="370">
        <v>44044</v>
      </c>
      <c r="H280" s="151" t="s">
        <v>2874</v>
      </c>
      <c r="I280" s="93" t="s">
        <v>2662</v>
      </c>
      <c r="J280" s="71" t="s">
        <v>2662</v>
      </c>
    </row>
    <row r="281" spans="2:10" s="373" customFormat="1" ht="63" customHeight="1" x14ac:dyDescent="0.25">
      <c r="B281" s="66" t="s">
        <v>8</v>
      </c>
      <c r="C281" s="379" t="s">
        <v>3444</v>
      </c>
      <c r="D281" s="95" t="s">
        <v>3445</v>
      </c>
      <c r="E281" s="169" t="s">
        <v>3446</v>
      </c>
      <c r="F281" s="71">
        <v>620</v>
      </c>
      <c r="G281" s="370">
        <v>44044</v>
      </c>
      <c r="H281" s="151" t="s">
        <v>2874</v>
      </c>
      <c r="I281" s="93" t="s">
        <v>2662</v>
      </c>
      <c r="J281" s="71" t="s">
        <v>2662</v>
      </c>
    </row>
    <row r="282" spans="2:10" s="373" customFormat="1" ht="63" customHeight="1" x14ac:dyDescent="0.25">
      <c r="B282" s="66" t="s">
        <v>8</v>
      </c>
      <c r="C282" s="381" t="s">
        <v>3447</v>
      </c>
      <c r="D282" s="95" t="s">
        <v>3448</v>
      </c>
      <c r="E282" s="169" t="s">
        <v>3449</v>
      </c>
      <c r="F282" s="71">
        <v>520</v>
      </c>
      <c r="G282" s="370">
        <v>44044</v>
      </c>
      <c r="H282" s="151" t="s">
        <v>2874</v>
      </c>
      <c r="I282" s="93" t="s">
        <v>2662</v>
      </c>
      <c r="J282" s="71" t="s">
        <v>2662</v>
      </c>
    </row>
    <row r="283" spans="2:10" s="373" customFormat="1" ht="63" customHeight="1" x14ac:dyDescent="0.25">
      <c r="B283" s="66" t="s">
        <v>8</v>
      </c>
      <c r="C283" s="143" t="s">
        <v>3450</v>
      </c>
      <c r="D283" s="95" t="s">
        <v>548</v>
      </c>
      <c r="E283" s="169" t="s">
        <v>3451</v>
      </c>
      <c r="F283" s="71">
        <v>379</v>
      </c>
      <c r="G283" s="370">
        <v>44044</v>
      </c>
      <c r="H283" s="151" t="s">
        <v>622</v>
      </c>
      <c r="I283" s="93" t="s">
        <v>623</v>
      </c>
      <c r="J283" s="71">
        <v>379</v>
      </c>
    </row>
    <row r="284" spans="2:10" s="373" customFormat="1" ht="63" customHeight="1" x14ac:dyDescent="0.25">
      <c r="B284" s="66" t="s">
        <v>8</v>
      </c>
      <c r="C284" s="143" t="s">
        <v>3452</v>
      </c>
      <c r="D284" s="95" t="s">
        <v>672</v>
      </c>
      <c r="E284" s="169" t="s">
        <v>3453</v>
      </c>
      <c r="F284" s="71">
        <v>289</v>
      </c>
      <c r="G284" s="370">
        <v>44044</v>
      </c>
      <c r="H284" s="151" t="s">
        <v>650</v>
      </c>
      <c r="I284" s="93" t="s">
        <v>651</v>
      </c>
      <c r="J284" s="71">
        <v>289</v>
      </c>
    </row>
    <row r="285" spans="2:10" s="373" customFormat="1" ht="63" customHeight="1" x14ac:dyDescent="0.25">
      <c r="B285" s="66" t="s">
        <v>8</v>
      </c>
      <c r="C285" s="143" t="s">
        <v>3454</v>
      </c>
      <c r="D285" s="95" t="s">
        <v>672</v>
      </c>
      <c r="E285" s="169" t="s">
        <v>3455</v>
      </c>
      <c r="F285" s="71">
        <v>289</v>
      </c>
      <c r="G285" s="370">
        <v>44044</v>
      </c>
      <c r="H285" s="151" t="s">
        <v>652</v>
      </c>
      <c r="I285" s="93" t="s">
        <v>653</v>
      </c>
      <c r="J285" s="71">
        <v>289</v>
      </c>
    </row>
    <row r="286" spans="2:10" s="373" customFormat="1" ht="63" customHeight="1" x14ac:dyDescent="0.25">
      <c r="B286" s="66" t="s">
        <v>8</v>
      </c>
      <c r="C286" s="143" t="s">
        <v>3456</v>
      </c>
      <c r="D286" s="95" t="s">
        <v>644</v>
      </c>
      <c r="E286" s="169" t="s">
        <v>3457</v>
      </c>
      <c r="F286" s="71">
        <v>359</v>
      </c>
      <c r="G286" s="370">
        <v>44044</v>
      </c>
      <c r="H286" s="151" t="s">
        <v>663</v>
      </c>
      <c r="I286" s="93" t="s">
        <v>664</v>
      </c>
      <c r="J286" s="71">
        <v>359</v>
      </c>
    </row>
    <row r="287" spans="2:10" s="373" customFormat="1" ht="63" customHeight="1" x14ac:dyDescent="0.25">
      <c r="B287" s="66" t="s">
        <v>8</v>
      </c>
      <c r="C287" s="143" t="s">
        <v>3458</v>
      </c>
      <c r="D287" s="95" t="s">
        <v>644</v>
      </c>
      <c r="E287" s="169" t="s">
        <v>3459</v>
      </c>
      <c r="F287" s="71">
        <v>265</v>
      </c>
      <c r="G287" s="370">
        <v>44044</v>
      </c>
      <c r="H287" s="151" t="s">
        <v>667</v>
      </c>
      <c r="I287" s="93" t="s">
        <v>668</v>
      </c>
      <c r="J287" s="71">
        <v>265</v>
      </c>
    </row>
    <row r="288" spans="2:10" s="373" customFormat="1" ht="63" customHeight="1" x14ac:dyDescent="0.25">
      <c r="B288" s="66" t="s">
        <v>8</v>
      </c>
      <c r="C288" s="143" t="s">
        <v>3460</v>
      </c>
      <c r="D288" s="95" t="s">
        <v>672</v>
      </c>
      <c r="E288" s="169" t="s">
        <v>3461</v>
      </c>
      <c r="F288" s="71">
        <v>319</v>
      </c>
      <c r="G288" s="370">
        <v>44044</v>
      </c>
      <c r="H288" s="151" t="s">
        <v>671</v>
      </c>
      <c r="I288" s="93" t="s">
        <v>673</v>
      </c>
      <c r="J288" s="71">
        <v>319</v>
      </c>
    </row>
    <row r="289" spans="2:10" s="373" customFormat="1" ht="63" customHeight="1" x14ac:dyDescent="0.25">
      <c r="B289" s="66" t="s">
        <v>8</v>
      </c>
      <c r="C289" s="143" t="s">
        <v>3462</v>
      </c>
      <c r="D289" s="95" t="s">
        <v>672</v>
      </c>
      <c r="E289" s="169" t="s">
        <v>3463</v>
      </c>
      <c r="F289" s="71">
        <v>209</v>
      </c>
      <c r="G289" s="370">
        <v>44044</v>
      </c>
      <c r="H289" s="151" t="s">
        <v>674</v>
      </c>
      <c r="I289" s="93" t="s">
        <v>675</v>
      </c>
      <c r="J289" s="71">
        <v>209</v>
      </c>
    </row>
    <row r="290" spans="2:10" s="373" customFormat="1" ht="63" customHeight="1" x14ac:dyDescent="0.25">
      <c r="B290" s="66" t="s">
        <v>8</v>
      </c>
      <c r="C290" s="143" t="s">
        <v>3464</v>
      </c>
      <c r="D290" s="95" t="s">
        <v>672</v>
      </c>
      <c r="E290" s="169" t="s">
        <v>3465</v>
      </c>
      <c r="F290" s="71">
        <v>209</v>
      </c>
      <c r="G290" s="370">
        <v>44044</v>
      </c>
      <c r="H290" s="151" t="s">
        <v>676</v>
      </c>
      <c r="I290" s="93" t="s">
        <v>677</v>
      </c>
      <c r="J290" s="71">
        <v>209</v>
      </c>
    </row>
    <row r="291" spans="2:10" s="373" customFormat="1" ht="63" customHeight="1" x14ac:dyDescent="0.25">
      <c r="B291" s="66" t="s">
        <v>8</v>
      </c>
      <c r="C291" s="143" t="s">
        <v>3466</v>
      </c>
      <c r="D291" s="95" t="s">
        <v>672</v>
      </c>
      <c r="E291" s="169" t="s">
        <v>3467</v>
      </c>
      <c r="F291" s="71">
        <v>209</v>
      </c>
      <c r="G291" s="370">
        <v>44044</v>
      </c>
      <c r="H291" s="151" t="s">
        <v>678</v>
      </c>
      <c r="I291" s="93" t="s">
        <v>679</v>
      </c>
      <c r="J291" s="71">
        <v>209</v>
      </c>
    </row>
    <row r="292" spans="2:10" s="373" customFormat="1" ht="63" customHeight="1" x14ac:dyDescent="0.25">
      <c r="B292" s="66" t="s">
        <v>8</v>
      </c>
      <c r="C292" s="143" t="s">
        <v>3468</v>
      </c>
      <c r="D292" s="95" t="s">
        <v>548</v>
      </c>
      <c r="E292" s="169" t="s">
        <v>3469</v>
      </c>
      <c r="F292" s="71">
        <v>359</v>
      </c>
      <c r="G292" s="370">
        <v>44044</v>
      </c>
      <c r="H292" s="151" t="s">
        <v>680</v>
      </c>
      <c r="I292" s="93" t="s">
        <v>681</v>
      </c>
      <c r="J292" s="71">
        <v>359</v>
      </c>
    </row>
    <row r="293" spans="2:10" s="373" customFormat="1" ht="63" customHeight="1" x14ac:dyDescent="0.25">
      <c r="B293" s="66" t="s">
        <v>8</v>
      </c>
      <c r="C293" s="143" t="s">
        <v>3470</v>
      </c>
      <c r="D293" s="95" t="s">
        <v>548</v>
      </c>
      <c r="E293" s="169" t="s">
        <v>3471</v>
      </c>
      <c r="F293" s="71">
        <v>249</v>
      </c>
      <c r="G293" s="370">
        <v>44044</v>
      </c>
      <c r="H293" s="151" t="s">
        <v>682</v>
      </c>
      <c r="I293" s="93" t="s">
        <v>683</v>
      </c>
      <c r="J293" s="71">
        <v>249</v>
      </c>
    </row>
    <row r="294" spans="2:10" s="373" customFormat="1" ht="63" customHeight="1" x14ac:dyDescent="0.25">
      <c r="B294" s="66" t="s">
        <v>8</v>
      </c>
      <c r="C294" s="382" t="s">
        <v>3472</v>
      </c>
      <c r="D294" s="95" t="s">
        <v>3473</v>
      </c>
      <c r="E294" s="169" t="s">
        <v>3474</v>
      </c>
      <c r="F294" s="71">
        <v>1049</v>
      </c>
      <c r="G294" s="370">
        <v>44044</v>
      </c>
      <c r="H294" s="151" t="s">
        <v>328</v>
      </c>
      <c r="I294" s="93" t="s">
        <v>330</v>
      </c>
      <c r="J294" s="71">
        <v>1350</v>
      </c>
    </row>
    <row r="295" spans="2:10" s="373" customFormat="1" ht="63" customHeight="1" x14ac:dyDescent="0.25">
      <c r="B295" s="66" t="s">
        <v>8</v>
      </c>
      <c r="C295" s="382" t="s">
        <v>3475</v>
      </c>
      <c r="D295" s="95" t="s">
        <v>3476</v>
      </c>
      <c r="E295" s="169" t="s">
        <v>3477</v>
      </c>
      <c r="F295" s="71">
        <v>1049</v>
      </c>
      <c r="G295" s="370">
        <v>44044</v>
      </c>
      <c r="H295" s="151" t="s">
        <v>531</v>
      </c>
      <c r="I295" s="93" t="s">
        <v>532</v>
      </c>
      <c r="J295" s="71">
        <v>1050</v>
      </c>
    </row>
    <row r="296" spans="2:10" s="373" customFormat="1" ht="63" customHeight="1" x14ac:dyDescent="0.25">
      <c r="B296" s="66" t="s">
        <v>8</v>
      </c>
      <c r="C296" s="382" t="s">
        <v>3478</v>
      </c>
      <c r="D296" s="95" t="s">
        <v>592</v>
      </c>
      <c r="E296" s="169" t="s">
        <v>3479</v>
      </c>
      <c r="F296" s="71">
        <v>849</v>
      </c>
      <c r="G296" s="370">
        <v>44044</v>
      </c>
      <c r="H296" s="151" t="s">
        <v>591</v>
      </c>
      <c r="I296" s="93" t="s">
        <v>593</v>
      </c>
      <c r="J296" s="71">
        <v>850</v>
      </c>
    </row>
    <row r="297" spans="2:10" s="373" customFormat="1" ht="63" customHeight="1" x14ac:dyDescent="0.25">
      <c r="B297" s="66" t="s">
        <v>8</v>
      </c>
      <c r="C297" s="382" t="s">
        <v>3480</v>
      </c>
      <c r="D297" s="95" t="s">
        <v>57</v>
      </c>
      <c r="E297" s="169" t="s">
        <v>3481</v>
      </c>
      <c r="F297" s="71">
        <v>3299</v>
      </c>
      <c r="G297" s="370">
        <v>44044</v>
      </c>
      <c r="H297" s="151" t="s">
        <v>483</v>
      </c>
      <c r="I297" s="93" t="s">
        <v>486</v>
      </c>
      <c r="J297" s="71">
        <v>3300</v>
      </c>
    </row>
    <row r="298" spans="2:10" s="373" customFormat="1" ht="63" customHeight="1" x14ac:dyDescent="0.25">
      <c r="B298" s="66" t="s">
        <v>8</v>
      </c>
      <c r="C298" s="382" t="s">
        <v>3482</v>
      </c>
      <c r="D298" s="95" t="s">
        <v>672</v>
      </c>
      <c r="E298" s="169" t="s">
        <v>3483</v>
      </c>
      <c r="F298" s="71">
        <v>419</v>
      </c>
      <c r="G298" s="370">
        <v>44044</v>
      </c>
      <c r="H298" s="151" t="s">
        <v>671</v>
      </c>
      <c r="I298" s="93" t="s">
        <v>673</v>
      </c>
      <c r="J298" s="71">
        <v>319</v>
      </c>
    </row>
    <row r="299" spans="2:10" s="373" customFormat="1" ht="63" customHeight="1" x14ac:dyDescent="0.25">
      <c r="B299" s="66" t="s">
        <v>8</v>
      </c>
      <c r="C299" s="382" t="s">
        <v>3484</v>
      </c>
      <c r="D299" s="95" t="s">
        <v>3485</v>
      </c>
      <c r="E299" s="169" t="s">
        <v>3486</v>
      </c>
      <c r="F299" s="71">
        <v>199</v>
      </c>
      <c r="G299" s="370">
        <v>44044</v>
      </c>
      <c r="H299" s="151" t="s">
        <v>676</v>
      </c>
      <c r="I299" s="93" t="s">
        <v>677</v>
      </c>
      <c r="J299" s="71">
        <v>209</v>
      </c>
    </row>
    <row r="300" spans="2:10" s="373" customFormat="1" ht="63" customHeight="1" x14ac:dyDescent="0.25">
      <c r="B300" s="66" t="s">
        <v>8</v>
      </c>
      <c r="C300" s="382" t="s">
        <v>3487</v>
      </c>
      <c r="D300" s="95" t="s">
        <v>3485</v>
      </c>
      <c r="E300" s="169" t="s">
        <v>3488</v>
      </c>
      <c r="F300" s="71">
        <v>229</v>
      </c>
      <c r="G300" s="370">
        <v>44044</v>
      </c>
      <c r="H300" s="151" t="s">
        <v>674</v>
      </c>
      <c r="I300" s="93" t="s">
        <v>675</v>
      </c>
      <c r="J300" s="71">
        <v>209</v>
      </c>
    </row>
    <row r="301" spans="2:10" s="373" customFormat="1" ht="63" customHeight="1" x14ac:dyDescent="0.25">
      <c r="B301" s="66" t="s">
        <v>8</v>
      </c>
      <c r="C301" s="382" t="s">
        <v>3489</v>
      </c>
      <c r="D301" s="95" t="s">
        <v>3490</v>
      </c>
      <c r="E301" s="169" t="s">
        <v>3491</v>
      </c>
      <c r="F301" s="71">
        <v>949</v>
      </c>
      <c r="G301" s="370">
        <v>44044</v>
      </c>
      <c r="H301" s="151" t="s">
        <v>284</v>
      </c>
      <c r="I301" s="93" t="s">
        <v>286</v>
      </c>
      <c r="J301" s="71">
        <v>950</v>
      </c>
    </row>
    <row r="302" spans="2:10" s="373" customFormat="1" ht="63" customHeight="1" x14ac:dyDescent="0.25">
      <c r="B302" s="66" t="s">
        <v>3492</v>
      </c>
      <c r="C302" s="380" t="s">
        <v>3493</v>
      </c>
      <c r="D302" s="95" t="s">
        <v>1874</v>
      </c>
      <c r="E302" s="93" t="s">
        <v>3494</v>
      </c>
      <c r="F302" s="71">
        <v>910</v>
      </c>
      <c r="G302" s="370">
        <v>44044</v>
      </c>
      <c r="H302" s="121" t="s">
        <v>1864</v>
      </c>
      <c r="I302" s="125" t="s">
        <v>1866</v>
      </c>
      <c r="J302" s="126">
        <v>1250</v>
      </c>
    </row>
    <row r="303" spans="2:10" s="373" customFormat="1" ht="63" customHeight="1" x14ac:dyDescent="0.25">
      <c r="B303" s="66" t="s">
        <v>3492</v>
      </c>
      <c r="C303" s="380" t="s">
        <v>3495</v>
      </c>
      <c r="D303" s="95" t="s">
        <v>1874</v>
      </c>
      <c r="E303" s="93" t="s">
        <v>3496</v>
      </c>
      <c r="F303" s="71">
        <v>1270</v>
      </c>
      <c r="G303" s="370">
        <v>44044</v>
      </c>
      <c r="H303" s="121" t="s">
        <v>1867</v>
      </c>
      <c r="I303" s="125" t="s">
        <v>1866</v>
      </c>
      <c r="J303" s="126">
        <v>1970</v>
      </c>
    </row>
    <row r="304" spans="2:10" s="373" customFormat="1" ht="63" customHeight="1" x14ac:dyDescent="0.25">
      <c r="B304" s="66" t="s">
        <v>3492</v>
      </c>
      <c r="C304" s="380" t="s">
        <v>3497</v>
      </c>
      <c r="D304" s="95" t="s">
        <v>1874</v>
      </c>
      <c r="E304" s="93" t="s">
        <v>3498</v>
      </c>
      <c r="F304" s="71">
        <v>1630</v>
      </c>
      <c r="G304" s="370">
        <v>44044</v>
      </c>
      <c r="H304" s="261" t="s">
        <v>1867</v>
      </c>
      <c r="I304" s="125" t="s">
        <v>1866</v>
      </c>
      <c r="J304" s="126">
        <v>1970</v>
      </c>
    </row>
    <row r="305" spans="2:10" s="373" customFormat="1" ht="63" customHeight="1" x14ac:dyDescent="0.25">
      <c r="B305" s="66" t="s">
        <v>3492</v>
      </c>
      <c r="C305" s="380" t="s">
        <v>3499</v>
      </c>
      <c r="D305" s="95" t="s">
        <v>1874</v>
      </c>
      <c r="E305" s="93" t="s">
        <v>3500</v>
      </c>
      <c r="F305" s="71">
        <v>2350</v>
      </c>
      <c r="G305" s="370">
        <v>44044</v>
      </c>
      <c r="H305" s="121" t="s">
        <v>1868</v>
      </c>
      <c r="I305" s="125" t="s">
        <v>1866</v>
      </c>
      <c r="J305" s="126">
        <v>2690</v>
      </c>
    </row>
    <row r="306" spans="2:10" s="373" customFormat="1" ht="63" customHeight="1" x14ac:dyDescent="0.25">
      <c r="B306" s="66" t="s">
        <v>3492</v>
      </c>
      <c r="C306" s="380" t="s">
        <v>3501</v>
      </c>
      <c r="D306" s="95" t="s">
        <v>1874</v>
      </c>
      <c r="E306" s="93" t="s">
        <v>3502</v>
      </c>
      <c r="F306" s="71">
        <v>3070</v>
      </c>
      <c r="G306" s="370">
        <v>44044</v>
      </c>
      <c r="H306" s="121" t="s">
        <v>1869</v>
      </c>
      <c r="I306" s="125" t="s">
        <v>1866</v>
      </c>
      <c r="J306" s="126">
        <v>3410</v>
      </c>
    </row>
    <row r="307" spans="2:10" s="373" customFormat="1" ht="63" customHeight="1" x14ac:dyDescent="0.25">
      <c r="B307" s="66" t="s">
        <v>3492</v>
      </c>
      <c r="C307" s="380" t="s">
        <v>3503</v>
      </c>
      <c r="D307" s="95" t="s">
        <v>1874</v>
      </c>
      <c r="E307" s="93" t="s">
        <v>3504</v>
      </c>
      <c r="F307" s="71">
        <v>3790</v>
      </c>
      <c r="G307" s="370">
        <v>44044</v>
      </c>
      <c r="H307" s="121" t="s">
        <v>1870</v>
      </c>
      <c r="I307" s="125" t="s">
        <v>1866</v>
      </c>
      <c r="J307" s="126">
        <v>4130</v>
      </c>
    </row>
    <row r="308" spans="2:10" s="373" customFormat="1" ht="63" customHeight="1" x14ac:dyDescent="0.25">
      <c r="B308" s="66" t="s">
        <v>3492</v>
      </c>
      <c r="C308" s="380" t="s">
        <v>3505</v>
      </c>
      <c r="D308" s="95" t="s">
        <v>1874</v>
      </c>
      <c r="E308" s="93" t="s">
        <v>3506</v>
      </c>
      <c r="F308" s="71">
        <v>4510</v>
      </c>
      <c r="G308" s="370">
        <v>44044</v>
      </c>
      <c r="H308" s="261" t="s">
        <v>1871</v>
      </c>
      <c r="I308" s="125" t="s">
        <v>1866</v>
      </c>
      <c r="J308" s="126">
        <v>4850</v>
      </c>
    </row>
    <row r="309" spans="2:10" s="373" customFormat="1" ht="63" customHeight="1" x14ac:dyDescent="0.25">
      <c r="B309" s="66" t="s">
        <v>3492</v>
      </c>
      <c r="C309" s="380" t="s">
        <v>3507</v>
      </c>
      <c r="D309" s="95" t="s">
        <v>1874</v>
      </c>
      <c r="E309" s="93" t="s">
        <v>3508</v>
      </c>
      <c r="F309" s="71">
        <v>5230</v>
      </c>
      <c r="G309" s="370">
        <v>44044</v>
      </c>
      <c r="H309" s="121" t="s">
        <v>1872</v>
      </c>
      <c r="I309" s="125" t="s">
        <v>1866</v>
      </c>
      <c r="J309" s="126">
        <v>5570</v>
      </c>
    </row>
    <row r="310" spans="2:10" s="373" customFormat="1" ht="63" customHeight="1" x14ac:dyDescent="0.25">
      <c r="B310" s="66" t="s">
        <v>3492</v>
      </c>
      <c r="C310" s="380" t="s">
        <v>3509</v>
      </c>
      <c r="D310" s="95" t="s">
        <v>1874</v>
      </c>
      <c r="E310" s="93" t="s">
        <v>3510</v>
      </c>
      <c r="F310" s="71">
        <v>6310</v>
      </c>
      <c r="G310" s="370">
        <v>44044</v>
      </c>
      <c r="H310" s="121" t="s">
        <v>1873</v>
      </c>
      <c r="I310" s="125" t="s">
        <v>1866</v>
      </c>
      <c r="J310" s="126">
        <v>6650</v>
      </c>
    </row>
    <row r="311" spans="2:10" s="373" customFormat="1" ht="63" customHeight="1" x14ac:dyDescent="0.25">
      <c r="B311" s="66" t="s">
        <v>3492</v>
      </c>
      <c r="C311" s="380" t="s">
        <v>3511</v>
      </c>
      <c r="D311" s="95" t="s">
        <v>1874</v>
      </c>
      <c r="E311" s="93" t="s">
        <v>3512</v>
      </c>
      <c r="F311" s="71">
        <v>7390</v>
      </c>
      <c r="G311" s="370">
        <v>44044</v>
      </c>
      <c r="H311" s="121" t="s">
        <v>1875</v>
      </c>
      <c r="I311" s="125" t="s">
        <v>1866</v>
      </c>
      <c r="J311" s="126">
        <v>7730</v>
      </c>
    </row>
    <row r="312" spans="2:10" s="373" customFormat="1" ht="63" customHeight="1" x14ac:dyDescent="0.25">
      <c r="B312" s="66" t="s">
        <v>3492</v>
      </c>
      <c r="C312" s="380" t="s">
        <v>3513</v>
      </c>
      <c r="D312" s="95" t="s">
        <v>1874</v>
      </c>
      <c r="E312" s="93" t="s">
        <v>3514</v>
      </c>
      <c r="F312" s="71">
        <v>9550</v>
      </c>
      <c r="G312" s="370">
        <v>44044</v>
      </c>
      <c r="H312" s="121" t="s">
        <v>1876</v>
      </c>
      <c r="I312" s="125" t="s">
        <v>1866</v>
      </c>
      <c r="J312" s="126">
        <v>9890</v>
      </c>
    </row>
    <row r="313" spans="2:10" s="373" customFormat="1" ht="63" customHeight="1" x14ac:dyDescent="0.25">
      <c r="B313" s="66" t="s">
        <v>3492</v>
      </c>
      <c r="C313" s="380" t="s">
        <v>3515</v>
      </c>
      <c r="D313" s="95" t="s">
        <v>1874</v>
      </c>
      <c r="E313" s="93" t="s">
        <v>3516</v>
      </c>
      <c r="F313" s="71">
        <v>670</v>
      </c>
      <c r="G313" s="370">
        <v>44044</v>
      </c>
      <c r="H313" s="121" t="s">
        <v>1877</v>
      </c>
      <c r="I313" s="125" t="s">
        <v>1878</v>
      </c>
      <c r="J313" s="126">
        <v>750</v>
      </c>
    </row>
    <row r="314" spans="2:10" s="373" customFormat="1" ht="63" customHeight="1" x14ac:dyDescent="0.25">
      <c r="B314" s="66" t="s">
        <v>3492</v>
      </c>
      <c r="C314" s="380" t="s">
        <v>3517</v>
      </c>
      <c r="D314" s="95" t="s">
        <v>1874</v>
      </c>
      <c r="E314" s="93" t="s">
        <v>3518</v>
      </c>
      <c r="F314" s="71">
        <v>1030</v>
      </c>
      <c r="G314" s="370">
        <v>44044</v>
      </c>
      <c r="H314" s="121" t="s">
        <v>1879</v>
      </c>
      <c r="I314" s="125" t="s">
        <v>1878</v>
      </c>
      <c r="J314" s="126">
        <v>1470</v>
      </c>
    </row>
    <row r="315" spans="2:10" s="373" customFormat="1" ht="63" customHeight="1" x14ac:dyDescent="0.25">
      <c r="B315" s="66" t="s">
        <v>3492</v>
      </c>
      <c r="C315" s="380" t="s">
        <v>3519</v>
      </c>
      <c r="D315" s="95" t="s">
        <v>1874</v>
      </c>
      <c r="E315" s="93" t="s">
        <v>3520</v>
      </c>
      <c r="F315" s="71">
        <v>1390</v>
      </c>
      <c r="G315" s="370">
        <v>44044</v>
      </c>
      <c r="H315" s="121" t="s">
        <v>1879</v>
      </c>
      <c r="I315" s="125" t="s">
        <v>1878</v>
      </c>
      <c r="J315" s="126">
        <v>1470</v>
      </c>
    </row>
    <row r="316" spans="2:10" s="373" customFormat="1" ht="63" customHeight="1" x14ac:dyDescent="0.25">
      <c r="B316" s="66" t="s">
        <v>3492</v>
      </c>
      <c r="C316" s="380" t="s">
        <v>3521</v>
      </c>
      <c r="D316" s="95" t="s">
        <v>1874</v>
      </c>
      <c r="E316" s="93" t="s">
        <v>3522</v>
      </c>
      <c r="F316" s="71">
        <v>1750</v>
      </c>
      <c r="G316" s="370">
        <v>44044</v>
      </c>
      <c r="H316" s="121" t="s">
        <v>1880</v>
      </c>
      <c r="I316" s="125" t="s">
        <v>1878</v>
      </c>
      <c r="J316" s="126">
        <v>1830</v>
      </c>
    </row>
    <row r="317" spans="2:10" s="373" customFormat="1" ht="63" customHeight="1" x14ac:dyDescent="0.25">
      <c r="B317" s="66" t="s">
        <v>3492</v>
      </c>
      <c r="C317" s="380" t="s">
        <v>3523</v>
      </c>
      <c r="D317" s="95" t="s">
        <v>1874</v>
      </c>
      <c r="E317" s="93" t="s">
        <v>3524</v>
      </c>
      <c r="F317" s="71">
        <v>2110</v>
      </c>
      <c r="G317" s="370">
        <v>44044</v>
      </c>
      <c r="H317" s="121" t="s">
        <v>1881</v>
      </c>
      <c r="I317" s="125" t="s">
        <v>1878</v>
      </c>
      <c r="J317" s="126">
        <v>2190</v>
      </c>
    </row>
    <row r="318" spans="2:10" s="373" customFormat="1" ht="63" customHeight="1" x14ac:dyDescent="0.25">
      <c r="B318" s="66" t="s">
        <v>3492</v>
      </c>
      <c r="C318" s="380" t="s">
        <v>3525</v>
      </c>
      <c r="D318" s="95" t="s">
        <v>1874</v>
      </c>
      <c r="E318" s="93" t="s">
        <v>3526</v>
      </c>
      <c r="F318" s="71">
        <v>2470</v>
      </c>
      <c r="G318" s="370">
        <v>44044</v>
      </c>
      <c r="H318" s="121" t="s">
        <v>1882</v>
      </c>
      <c r="I318" s="125" t="s">
        <v>1878</v>
      </c>
      <c r="J318" s="126">
        <v>2550</v>
      </c>
    </row>
    <row r="319" spans="2:10" s="373" customFormat="1" ht="63" customHeight="1" x14ac:dyDescent="0.25">
      <c r="B319" s="66" t="s">
        <v>3492</v>
      </c>
      <c r="C319" s="380" t="s">
        <v>3527</v>
      </c>
      <c r="D319" s="95" t="s">
        <v>1874</v>
      </c>
      <c r="E319" s="93" t="s">
        <v>3528</v>
      </c>
      <c r="F319" s="71">
        <v>2830</v>
      </c>
      <c r="G319" s="370">
        <v>44044</v>
      </c>
      <c r="H319" s="121" t="s">
        <v>1883</v>
      </c>
      <c r="I319" s="125" t="s">
        <v>1878</v>
      </c>
      <c r="J319" s="126">
        <v>2910</v>
      </c>
    </row>
    <row r="320" spans="2:10" s="373" customFormat="1" ht="63" customHeight="1" x14ac:dyDescent="0.25">
      <c r="B320" s="66" t="s">
        <v>3492</v>
      </c>
      <c r="C320" s="380" t="s">
        <v>3529</v>
      </c>
      <c r="D320" s="95" t="s">
        <v>3530</v>
      </c>
      <c r="E320" s="93" t="s">
        <v>3531</v>
      </c>
      <c r="F320" s="71">
        <v>425</v>
      </c>
      <c r="G320" s="370">
        <v>44044</v>
      </c>
      <c r="H320" s="121" t="s">
        <v>1907</v>
      </c>
      <c r="I320" s="125" t="s">
        <v>1908</v>
      </c>
      <c r="J320" s="126">
        <v>450</v>
      </c>
    </row>
    <row r="321" spans="2:10" s="373" customFormat="1" ht="63" customHeight="1" x14ac:dyDescent="0.25">
      <c r="B321" s="66" t="s">
        <v>3492</v>
      </c>
      <c r="C321" s="380" t="s">
        <v>3532</v>
      </c>
      <c r="D321" s="95" t="s">
        <v>3530</v>
      </c>
      <c r="E321" s="93" t="s">
        <v>3533</v>
      </c>
      <c r="F321" s="71">
        <v>605</v>
      </c>
      <c r="G321" s="370">
        <v>44044</v>
      </c>
      <c r="H321" s="121" t="s">
        <v>1909</v>
      </c>
      <c r="I321" s="125" t="s">
        <v>1908</v>
      </c>
      <c r="J321" s="126">
        <v>1170</v>
      </c>
    </row>
    <row r="322" spans="2:10" s="373" customFormat="1" ht="63" customHeight="1" x14ac:dyDescent="0.25">
      <c r="B322" s="66" t="s">
        <v>3492</v>
      </c>
      <c r="C322" s="380" t="s">
        <v>3534</v>
      </c>
      <c r="D322" s="95" t="s">
        <v>3530</v>
      </c>
      <c r="E322" s="93" t="s">
        <v>3535</v>
      </c>
      <c r="F322" s="71">
        <v>785</v>
      </c>
      <c r="G322" s="370">
        <v>44044</v>
      </c>
      <c r="H322" s="121" t="s">
        <v>1909</v>
      </c>
      <c r="I322" s="125" t="s">
        <v>1908</v>
      </c>
      <c r="J322" s="126">
        <v>1170</v>
      </c>
    </row>
    <row r="323" spans="2:10" s="373" customFormat="1" ht="63" customHeight="1" x14ac:dyDescent="0.25">
      <c r="B323" s="66" t="s">
        <v>3492</v>
      </c>
      <c r="C323" s="380" t="s">
        <v>3536</v>
      </c>
      <c r="D323" s="95" t="s">
        <v>3530</v>
      </c>
      <c r="E323" s="93" t="s">
        <v>3537</v>
      </c>
      <c r="F323" s="71">
        <v>1145</v>
      </c>
      <c r="G323" s="370">
        <v>44044</v>
      </c>
      <c r="H323" s="121" t="s">
        <v>1909</v>
      </c>
      <c r="I323" s="125" t="s">
        <v>1908</v>
      </c>
      <c r="J323" s="126">
        <v>1170</v>
      </c>
    </row>
    <row r="324" spans="2:10" s="373" customFormat="1" ht="63" customHeight="1" x14ac:dyDescent="0.25">
      <c r="B324" s="66" t="s">
        <v>3492</v>
      </c>
      <c r="C324" s="380" t="s">
        <v>3538</v>
      </c>
      <c r="D324" s="95" t="s">
        <v>3530</v>
      </c>
      <c r="E324" s="93" t="s">
        <v>3539</v>
      </c>
      <c r="F324" s="71">
        <v>1505</v>
      </c>
      <c r="G324" s="370">
        <v>44044</v>
      </c>
      <c r="H324" s="121" t="s">
        <v>1910</v>
      </c>
      <c r="I324" s="125" t="s">
        <v>1908</v>
      </c>
      <c r="J324" s="126">
        <v>1530</v>
      </c>
    </row>
    <row r="325" spans="2:10" s="373" customFormat="1" ht="63" customHeight="1" x14ac:dyDescent="0.25">
      <c r="B325" s="66" t="s">
        <v>3492</v>
      </c>
      <c r="C325" s="380" t="s">
        <v>3540</v>
      </c>
      <c r="D325" s="95" t="s">
        <v>3530</v>
      </c>
      <c r="E325" s="93" t="s">
        <v>3541</v>
      </c>
      <c r="F325" s="71">
        <v>1865</v>
      </c>
      <c r="G325" s="370">
        <v>44044</v>
      </c>
      <c r="H325" s="121" t="s">
        <v>1911</v>
      </c>
      <c r="I325" s="125" t="s">
        <v>1908</v>
      </c>
      <c r="J325" s="126">
        <v>1890</v>
      </c>
    </row>
    <row r="326" spans="2:10" s="373" customFormat="1" ht="63" customHeight="1" x14ac:dyDescent="0.25">
      <c r="B326" s="66" t="s">
        <v>3492</v>
      </c>
      <c r="C326" s="380" t="s">
        <v>3542</v>
      </c>
      <c r="D326" s="95" t="s">
        <v>3530</v>
      </c>
      <c r="E326" s="93" t="s">
        <v>3543</v>
      </c>
      <c r="F326" s="71">
        <v>2225</v>
      </c>
      <c r="G326" s="370">
        <v>44044</v>
      </c>
      <c r="H326" s="121" t="s">
        <v>1912</v>
      </c>
      <c r="I326" s="125" t="s">
        <v>1908</v>
      </c>
      <c r="J326" s="126">
        <v>2610</v>
      </c>
    </row>
    <row r="327" spans="2:10" s="373" customFormat="1" ht="63" customHeight="1" x14ac:dyDescent="0.25">
      <c r="B327" s="66" t="s">
        <v>3492</v>
      </c>
      <c r="C327" s="83" t="s">
        <v>3544</v>
      </c>
      <c r="D327" s="95" t="s">
        <v>3530</v>
      </c>
      <c r="E327" s="93" t="s">
        <v>3545</v>
      </c>
      <c r="F327" s="71">
        <v>2585</v>
      </c>
      <c r="G327" s="370">
        <v>44044</v>
      </c>
      <c r="H327" s="121" t="s">
        <v>1912</v>
      </c>
      <c r="I327" s="125" t="s">
        <v>1908</v>
      </c>
      <c r="J327" s="126">
        <v>2610</v>
      </c>
    </row>
    <row r="328" spans="2:10" s="373" customFormat="1" ht="63" customHeight="1" x14ac:dyDescent="0.25">
      <c r="B328" s="151" t="s">
        <v>8</v>
      </c>
      <c r="C328" s="67" t="s">
        <v>3546</v>
      </c>
      <c r="D328" s="68" t="s">
        <v>718</v>
      </c>
      <c r="E328" s="93" t="s">
        <v>3547</v>
      </c>
      <c r="F328" s="71">
        <v>5100</v>
      </c>
      <c r="G328" s="370">
        <v>44044</v>
      </c>
      <c r="H328" s="92" t="s">
        <v>717</v>
      </c>
      <c r="I328" s="93" t="s">
        <v>720</v>
      </c>
      <c r="J328" s="71">
        <v>5100</v>
      </c>
    </row>
    <row r="329" spans="2:10" s="373" customFormat="1" ht="63" customHeight="1" x14ac:dyDescent="0.25">
      <c r="B329" s="66" t="s">
        <v>1302</v>
      </c>
      <c r="C329" s="380" t="s">
        <v>3548</v>
      </c>
      <c r="D329" s="95" t="s">
        <v>1304</v>
      </c>
      <c r="E329" s="169" t="s">
        <v>3549</v>
      </c>
      <c r="F329" s="71">
        <v>3519</v>
      </c>
      <c r="G329" s="370">
        <v>44044</v>
      </c>
      <c r="H329" s="93" t="s">
        <v>1457</v>
      </c>
      <c r="I329" s="166" t="s">
        <v>3550</v>
      </c>
      <c r="J329" s="71">
        <v>3519</v>
      </c>
    </row>
    <row r="330" spans="2:10" s="373" customFormat="1" ht="63" customHeight="1" x14ac:dyDescent="0.25">
      <c r="B330" s="66" t="s">
        <v>1302</v>
      </c>
      <c r="C330" s="380" t="s">
        <v>3551</v>
      </c>
      <c r="D330" s="95" t="s">
        <v>1304</v>
      </c>
      <c r="E330" s="93" t="s">
        <v>3552</v>
      </c>
      <c r="F330" s="71">
        <v>4959</v>
      </c>
      <c r="G330" s="370">
        <v>44044</v>
      </c>
      <c r="H330" s="93" t="s">
        <v>1460</v>
      </c>
      <c r="I330" s="166" t="s">
        <v>3553</v>
      </c>
      <c r="J330" s="71">
        <v>4959</v>
      </c>
    </row>
    <row r="331" spans="2:10" s="373" customFormat="1" ht="63" customHeight="1" x14ac:dyDescent="0.25">
      <c r="B331" s="66" t="s">
        <v>1302</v>
      </c>
      <c r="C331" s="380" t="s">
        <v>3554</v>
      </c>
      <c r="D331" s="95" t="s">
        <v>1304</v>
      </c>
      <c r="E331" s="93" t="s">
        <v>3555</v>
      </c>
      <c r="F331" s="71">
        <v>6399</v>
      </c>
      <c r="G331" s="370">
        <v>44044</v>
      </c>
      <c r="H331" s="93" t="s">
        <v>1462</v>
      </c>
      <c r="I331" s="166" t="s">
        <v>3556</v>
      </c>
      <c r="J331" s="71">
        <v>6399</v>
      </c>
    </row>
    <row r="332" spans="2:10" s="373" customFormat="1" ht="63" customHeight="1" x14ac:dyDescent="0.25">
      <c r="B332" s="66" t="s">
        <v>1302</v>
      </c>
      <c r="C332" s="380" t="s">
        <v>3557</v>
      </c>
      <c r="D332" s="95" t="s">
        <v>1304</v>
      </c>
      <c r="E332" s="93" t="s">
        <v>3558</v>
      </c>
      <c r="F332" s="71">
        <v>7839</v>
      </c>
      <c r="G332" s="370">
        <v>44044</v>
      </c>
      <c r="H332" s="93" t="s">
        <v>1464</v>
      </c>
      <c r="I332" s="166" t="s">
        <v>3559</v>
      </c>
      <c r="J332" s="71">
        <v>7839</v>
      </c>
    </row>
    <row r="333" spans="2:10" s="373" customFormat="1" ht="63" customHeight="1" x14ac:dyDescent="0.25">
      <c r="B333" s="66" t="s">
        <v>1302</v>
      </c>
      <c r="C333" s="380" t="s">
        <v>3560</v>
      </c>
      <c r="D333" s="95" t="s">
        <v>1304</v>
      </c>
      <c r="E333" s="93" t="s">
        <v>3561</v>
      </c>
      <c r="F333" s="71">
        <v>9279</v>
      </c>
      <c r="G333" s="370">
        <v>44044</v>
      </c>
      <c r="H333" s="93" t="s">
        <v>1466</v>
      </c>
      <c r="I333" s="166" t="s">
        <v>3562</v>
      </c>
      <c r="J333" s="71">
        <v>9279</v>
      </c>
    </row>
    <row r="334" spans="2:10" s="373" customFormat="1" ht="63" customHeight="1" x14ac:dyDescent="0.25">
      <c r="B334" s="66" t="s">
        <v>1302</v>
      </c>
      <c r="C334" s="380" t="s">
        <v>3563</v>
      </c>
      <c r="D334" s="95" t="s">
        <v>1304</v>
      </c>
      <c r="E334" s="93" t="s">
        <v>3564</v>
      </c>
      <c r="F334" s="71">
        <v>12159</v>
      </c>
      <c r="G334" s="370">
        <v>44044</v>
      </c>
      <c r="H334" s="93" t="s">
        <v>1468</v>
      </c>
      <c r="I334" s="166" t="s">
        <v>3565</v>
      </c>
      <c r="J334" s="71">
        <v>12159</v>
      </c>
    </row>
    <row r="335" spans="2:10" s="373" customFormat="1" ht="63" customHeight="1" x14ac:dyDescent="0.25">
      <c r="B335" s="66" t="s">
        <v>1302</v>
      </c>
      <c r="C335" s="380" t="s">
        <v>3566</v>
      </c>
      <c r="D335" s="95" t="s">
        <v>1304</v>
      </c>
      <c r="E335" s="93" t="s">
        <v>3567</v>
      </c>
      <c r="F335" s="71">
        <v>15039</v>
      </c>
      <c r="G335" s="370">
        <v>44044</v>
      </c>
      <c r="H335" s="93" t="s">
        <v>3105</v>
      </c>
      <c r="I335" s="166" t="s">
        <v>3568</v>
      </c>
      <c r="J335" s="71">
        <v>15039</v>
      </c>
    </row>
    <row r="336" spans="2:10" s="373" customFormat="1" ht="63" customHeight="1" x14ac:dyDescent="0.25">
      <c r="B336" s="66" t="s">
        <v>1302</v>
      </c>
      <c r="C336" s="380" t="s">
        <v>3569</v>
      </c>
      <c r="D336" s="95" t="s">
        <v>1304</v>
      </c>
      <c r="E336" s="93" t="s">
        <v>3570</v>
      </c>
      <c r="F336" s="71">
        <v>640</v>
      </c>
      <c r="G336" s="370">
        <v>44044</v>
      </c>
      <c r="H336" s="92" t="s">
        <v>1549</v>
      </c>
      <c r="I336" s="93" t="s">
        <v>3396</v>
      </c>
      <c r="J336" s="71">
        <v>760</v>
      </c>
    </row>
    <row r="337" spans="2:10" s="373" customFormat="1" ht="63" customHeight="1" x14ac:dyDescent="0.25">
      <c r="B337" s="66" t="s">
        <v>1302</v>
      </c>
      <c r="C337" s="380" t="s">
        <v>3571</v>
      </c>
      <c r="D337" s="95" t="s">
        <v>1304</v>
      </c>
      <c r="E337" s="93" t="s">
        <v>3572</v>
      </c>
      <c r="F337" s="71">
        <v>1000</v>
      </c>
      <c r="G337" s="370">
        <v>44044</v>
      </c>
      <c r="H337" s="92" t="s">
        <v>1552</v>
      </c>
      <c r="I337" s="93" t="s">
        <v>3398</v>
      </c>
      <c r="J337" s="71">
        <v>1120</v>
      </c>
    </row>
    <row r="338" spans="2:10" s="373" customFormat="1" ht="63" customHeight="1" x14ac:dyDescent="0.25">
      <c r="B338" s="66" t="s">
        <v>1302</v>
      </c>
      <c r="C338" s="380" t="s">
        <v>3573</v>
      </c>
      <c r="D338" s="95" t="s">
        <v>1304</v>
      </c>
      <c r="E338" s="93" t="s">
        <v>3574</v>
      </c>
      <c r="F338" s="71">
        <v>1360</v>
      </c>
      <c r="G338" s="370">
        <v>44044</v>
      </c>
      <c r="H338" s="92" t="s">
        <v>1554</v>
      </c>
      <c r="I338" s="93" t="s">
        <v>3400</v>
      </c>
      <c r="J338" s="71">
        <v>1480</v>
      </c>
    </row>
    <row r="339" spans="2:10" s="373" customFormat="1" ht="63" customHeight="1" x14ac:dyDescent="0.25">
      <c r="B339" s="66" t="s">
        <v>1302</v>
      </c>
      <c r="C339" s="380" t="s">
        <v>3575</v>
      </c>
      <c r="D339" s="95" t="s">
        <v>1304</v>
      </c>
      <c r="E339" s="93" t="s">
        <v>3576</v>
      </c>
      <c r="F339" s="71">
        <v>1720</v>
      </c>
      <c r="G339" s="370">
        <v>44044</v>
      </c>
      <c r="H339" s="92" t="s">
        <v>1556</v>
      </c>
      <c r="I339" s="93" t="s">
        <v>3402</v>
      </c>
      <c r="J339" s="71">
        <v>1840</v>
      </c>
    </row>
    <row r="340" spans="2:10" s="373" customFormat="1" ht="63" customHeight="1" x14ac:dyDescent="0.25">
      <c r="B340" s="66" t="s">
        <v>8</v>
      </c>
      <c r="C340" s="92" t="s">
        <v>3577</v>
      </c>
      <c r="D340" s="95" t="s">
        <v>3578</v>
      </c>
      <c r="E340" s="169" t="s">
        <v>3579</v>
      </c>
      <c r="F340" s="71">
        <v>1900</v>
      </c>
      <c r="G340" s="370">
        <v>44032</v>
      </c>
      <c r="H340" s="151" t="s">
        <v>2874</v>
      </c>
      <c r="I340" s="93" t="s">
        <v>2662</v>
      </c>
      <c r="J340" s="71" t="s">
        <v>2662</v>
      </c>
    </row>
    <row r="341" spans="2:10" s="373" customFormat="1" ht="63" customHeight="1" x14ac:dyDescent="0.25">
      <c r="B341" s="66" t="s">
        <v>1302</v>
      </c>
      <c r="C341" s="380" t="s">
        <v>3580</v>
      </c>
      <c r="D341" s="95" t="s">
        <v>1304</v>
      </c>
      <c r="E341" s="93" t="s">
        <v>3581</v>
      </c>
      <c r="F341" s="71">
        <v>455</v>
      </c>
      <c r="G341" s="370">
        <v>44032</v>
      </c>
      <c r="H341" s="93" t="s">
        <v>3403</v>
      </c>
      <c r="I341" s="70" t="s">
        <v>3405</v>
      </c>
      <c r="J341" s="71">
        <v>470</v>
      </c>
    </row>
    <row r="342" spans="2:10" s="373" customFormat="1" ht="63" customHeight="1" x14ac:dyDescent="0.25">
      <c r="B342" s="66" t="s">
        <v>1302</v>
      </c>
      <c r="C342" s="380" t="s">
        <v>3582</v>
      </c>
      <c r="D342" s="95" t="s">
        <v>1304</v>
      </c>
      <c r="E342" s="93" t="s">
        <v>3583</v>
      </c>
      <c r="F342" s="71">
        <v>635</v>
      </c>
      <c r="G342" s="370">
        <v>44032</v>
      </c>
      <c r="H342" s="93" t="s">
        <v>3406</v>
      </c>
      <c r="I342" s="70" t="s">
        <v>3407</v>
      </c>
      <c r="J342" s="71">
        <v>650</v>
      </c>
    </row>
    <row r="343" spans="2:10" s="373" customFormat="1" ht="63" customHeight="1" x14ac:dyDescent="0.25">
      <c r="B343" s="66" t="s">
        <v>1302</v>
      </c>
      <c r="C343" s="380" t="s">
        <v>3584</v>
      </c>
      <c r="D343" s="95" t="s">
        <v>1304</v>
      </c>
      <c r="E343" s="93" t="s">
        <v>3585</v>
      </c>
      <c r="F343" s="71">
        <v>815</v>
      </c>
      <c r="G343" s="370">
        <v>44032</v>
      </c>
      <c r="H343" s="93" t="s">
        <v>3408</v>
      </c>
      <c r="I343" s="70" t="s">
        <v>3409</v>
      </c>
      <c r="J343" s="71">
        <v>830</v>
      </c>
    </row>
    <row r="344" spans="2:10" s="373" customFormat="1" ht="63" customHeight="1" x14ac:dyDescent="0.25">
      <c r="B344" s="66" t="s">
        <v>1302</v>
      </c>
      <c r="C344" s="380" t="s">
        <v>3586</v>
      </c>
      <c r="D344" s="95" t="s">
        <v>1304</v>
      </c>
      <c r="E344" s="93" t="s">
        <v>3587</v>
      </c>
      <c r="F344" s="71">
        <v>1175</v>
      </c>
      <c r="G344" s="370">
        <v>44032</v>
      </c>
      <c r="H344" s="93" t="s">
        <v>3410</v>
      </c>
      <c r="I344" s="70" t="s">
        <v>3411</v>
      </c>
      <c r="J344" s="71">
        <v>1190</v>
      </c>
    </row>
    <row r="345" spans="2:10" s="373" customFormat="1" ht="63" customHeight="1" x14ac:dyDescent="0.25">
      <c r="B345" s="66" t="s">
        <v>1302</v>
      </c>
      <c r="C345" s="380" t="s">
        <v>3588</v>
      </c>
      <c r="D345" s="95" t="s">
        <v>1304</v>
      </c>
      <c r="E345" s="93" t="s">
        <v>3589</v>
      </c>
      <c r="F345" s="71">
        <v>1535</v>
      </c>
      <c r="G345" s="370">
        <v>44032</v>
      </c>
      <c r="H345" s="93" t="s">
        <v>3412</v>
      </c>
      <c r="I345" s="70" t="s">
        <v>3413</v>
      </c>
      <c r="J345" s="71">
        <v>1550</v>
      </c>
    </row>
    <row r="346" spans="2:10" s="373" customFormat="1" ht="63" customHeight="1" x14ac:dyDescent="0.25">
      <c r="B346" s="66" t="s">
        <v>2862</v>
      </c>
      <c r="C346" s="380" t="s">
        <v>3590</v>
      </c>
      <c r="D346" s="95" t="s">
        <v>2864</v>
      </c>
      <c r="E346" s="93" t="s">
        <v>3591</v>
      </c>
      <c r="F346" s="71">
        <v>195</v>
      </c>
      <c r="G346" s="370">
        <v>44032</v>
      </c>
      <c r="H346" s="93" t="s">
        <v>2874</v>
      </c>
      <c r="I346" s="70" t="s">
        <v>2662</v>
      </c>
      <c r="J346" s="71" t="s">
        <v>2662</v>
      </c>
    </row>
    <row r="347" spans="2:10" s="373" customFormat="1" ht="63" customHeight="1" x14ac:dyDescent="0.25">
      <c r="B347" s="66" t="s">
        <v>8</v>
      </c>
      <c r="C347" s="92" t="s">
        <v>3592</v>
      </c>
      <c r="D347" s="95" t="s">
        <v>3593</v>
      </c>
      <c r="E347" s="93" t="s">
        <v>3594</v>
      </c>
      <c r="F347" s="71">
        <v>769</v>
      </c>
      <c r="G347" s="370">
        <v>44032</v>
      </c>
      <c r="H347" s="93" t="s">
        <v>3595</v>
      </c>
      <c r="I347" s="70" t="s">
        <v>3596</v>
      </c>
      <c r="J347" s="71">
        <v>725</v>
      </c>
    </row>
    <row r="348" spans="2:10" s="373" customFormat="1" ht="63" customHeight="1" x14ac:dyDescent="0.25">
      <c r="B348" s="66" t="s">
        <v>8</v>
      </c>
      <c r="C348" s="92" t="s">
        <v>3597</v>
      </c>
      <c r="D348" s="95" t="s">
        <v>3593</v>
      </c>
      <c r="E348" s="93" t="s">
        <v>3598</v>
      </c>
      <c r="F348" s="71">
        <v>769</v>
      </c>
      <c r="G348" s="370">
        <v>44032</v>
      </c>
      <c r="H348" s="93" t="s">
        <v>3595</v>
      </c>
      <c r="I348" s="70" t="s">
        <v>3596</v>
      </c>
      <c r="J348" s="71">
        <v>725</v>
      </c>
    </row>
    <row r="349" spans="2:10" s="373" customFormat="1" ht="63" customHeight="1" x14ac:dyDescent="0.25">
      <c r="B349" s="66" t="s">
        <v>8</v>
      </c>
      <c r="C349" s="380" t="s">
        <v>3599</v>
      </c>
      <c r="D349" s="95" t="s">
        <v>672</v>
      </c>
      <c r="E349" s="93" t="s">
        <v>3600</v>
      </c>
      <c r="F349" s="71">
        <v>1049</v>
      </c>
      <c r="G349" s="370">
        <v>44032</v>
      </c>
      <c r="H349" s="93" t="s">
        <v>557</v>
      </c>
      <c r="I349" s="383" t="s">
        <v>559</v>
      </c>
      <c r="J349" s="384">
        <v>1050</v>
      </c>
    </row>
    <row r="350" spans="2:10" s="373" customFormat="1" ht="63" customHeight="1" x14ac:dyDescent="0.25">
      <c r="B350" s="66" t="s">
        <v>8</v>
      </c>
      <c r="C350" s="380" t="s">
        <v>3601</v>
      </c>
      <c r="D350" s="95" t="s">
        <v>3602</v>
      </c>
      <c r="E350" s="93" t="s">
        <v>3603</v>
      </c>
      <c r="F350" s="71">
        <v>1149</v>
      </c>
      <c r="G350" s="370">
        <v>44032</v>
      </c>
      <c r="H350" s="151" t="s">
        <v>528</v>
      </c>
      <c r="I350" s="93" t="s">
        <v>529</v>
      </c>
      <c r="J350" s="71">
        <v>1150</v>
      </c>
    </row>
    <row r="351" spans="2:10" s="373" customFormat="1" ht="63" customHeight="1" x14ac:dyDescent="0.25">
      <c r="B351" s="66" t="s">
        <v>8</v>
      </c>
      <c r="C351" s="380" t="s">
        <v>3604</v>
      </c>
      <c r="D351" s="95" t="s">
        <v>3605</v>
      </c>
      <c r="E351" s="93" t="s">
        <v>3606</v>
      </c>
      <c r="F351" s="71">
        <v>949</v>
      </c>
      <c r="G351" s="370">
        <v>44032</v>
      </c>
      <c r="H351" s="151" t="s">
        <v>561</v>
      </c>
      <c r="I351" s="93" t="s">
        <v>562</v>
      </c>
      <c r="J351" s="71">
        <v>950</v>
      </c>
    </row>
    <row r="352" spans="2:10" s="373" customFormat="1" ht="63" customHeight="1" x14ac:dyDescent="0.25">
      <c r="B352" s="66" t="s">
        <v>8</v>
      </c>
      <c r="C352" s="380" t="s">
        <v>3607</v>
      </c>
      <c r="D352" s="95" t="s">
        <v>3608</v>
      </c>
      <c r="E352" s="93" t="s">
        <v>3609</v>
      </c>
      <c r="F352" s="71">
        <v>249</v>
      </c>
      <c r="G352" s="370">
        <v>44032</v>
      </c>
      <c r="H352" s="151" t="s">
        <v>676</v>
      </c>
      <c r="I352" s="138" t="s">
        <v>677</v>
      </c>
      <c r="J352" s="71">
        <v>209</v>
      </c>
    </row>
    <row r="353" spans="2:10" s="373" customFormat="1" ht="63" customHeight="1" x14ac:dyDescent="0.25">
      <c r="B353" s="66" t="s">
        <v>8</v>
      </c>
      <c r="C353" s="380" t="s">
        <v>3610</v>
      </c>
      <c r="D353" s="95" t="s">
        <v>689</v>
      </c>
      <c r="E353" s="93" t="s">
        <v>3611</v>
      </c>
      <c r="F353" s="71">
        <v>849</v>
      </c>
      <c r="G353" s="370">
        <v>44032</v>
      </c>
      <c r="H353" s="151" t="s">
        <v>692</v>
      </c>
      <c r="I353" s="70" t="s">
        <v>693</v>
      </c>
      <c r="J353" s="71">
        <v>849</v>
      </c>
    </row>
    <row r="354" spans="2:10" s="373" customFormat="1" ht="63" customHeight="1" x14ac:dyDescent="0.25">
      <c r="B354" s="66" t="s">
        <v>8</v>
      </c>
      <c r="C354" s="380" t="s">
        <v>3612</v>
      </c>
      <c r="D354" s="95" t="s">
        <v>57</v>
      </c>
      <c r="E354" s="93" t="s">
        <v>3613</v>
      </c>
      <c r="F354" s="71">
        <v>4249</v>
      </c>
      <c r="G354" s="370">
        <v>44032</v>
      </c>
      <c r="H354" s="151" t="s">
        <v>478</v>
      </c>
      <c r="I354" s="67" t="s">
        <v>480</v>
      </c>
      <c r="J354" s="100">
        <v>4350</v>
      </c>
    </row>
    <row r="355" spans="2:10" s="373" customFormat="1" ht="63" customHeight="1" x14ac:dyDescent="0.25">
      <c r="B355" s="66" t="s">
        <v>1752</v>
      </c>
      <c r="C355" s="380" t="s">
        <v>3614</v>
      </c>
      <c r="D355" s="95" t="s">
        <v>1770</v>
      </c>
      <c r="E355" s="93" t="s">
        <v>3615</v>
      </c>
      <c r="F355" s="71">
        <v>200</v>
      </c>
      <c r="G355" s="370">
        <v>44032</v>
      </c>
      <c r="H355" s="151" t="s">
        <v>1772</v>
      </c>
      <c r="I355" s="93" t="s">
        <v>1773</v>
      </c>
      <c r="J355" s="71">
        <v>200</v>
      </c>
    </row>
    <row r="356" spans="2:10" s="373" customFormat="1" ht="63" customHeight="1" x14ac:dyDescent="0.25">
      <c r="B356" s="66" t="s">
        <v>1302</v>
      </c>
      <c r="C356" s="380" t="s">
        <v>3616</v>
      </c>
      <c r="D356" s="95" t="s">
        <v>1304</v>
      </c>
      <c r="E356" s="93" t="s">
        <v>3617</v>
      </c>
      <c r="F356" s="71">
        <v>2819</v>
      </c>
      <c r="G356" s="370">
        <v>44032</v>
      </c>
      <c r="H356" s="83" t="s">
        <v>1433</v>
      </c>
      <c r="I356" s="166" t="s">
        <v>1434</v>
      </c>
      <c r="J356" s="71">
        <v>2819</v>
      </c>
    </row>
    <row r="357" spans="2:10" s="373" customFormat="1" ht="63" customHeight="1" x14ac:dyDescent="0.25">
      <c r="B357" s="66" t="s">
        <v>1302</v>
      </c>
      <c r="C357" s="380" t="s">
        <v>3618</v>
      </c>
      <c r="D357" s="95" t="s">
        <v>1304</v>
      </c>
      <c r="E357" s="93" t="s">
        <v>3617</v>
      </c>
      <c r="F357" s="71">
        <v>3179</v>
      </c>
      <c r="G357" s="370">
        <v>44032</v>
      </c>
      <c r="H357" s="83" t="s">
        <v>1435</v>
      </c>
      <c r="I357" s="166" t="s">
        <v>1436</v>
      </c>
      <c r="J357" s="71">
        <v>3179</v>
      </c>
    </row>
    <row r="358" spans="2:10" s="373" customFormat="1" ht="63" customHeight="1" x14ac:dyDescent="0.25">
      <c r="B358" s="66" t="s">
        <v>1302</v>
      </c>
      <c r="C358" s="380" t="s">
        <v>3619</v>
      </c>
      <c r="D358" s="95" t="s">
        <v>1304</v>
      </c>
      <c r="E358" s="93" t="s">
        <v>3620</v>
      </c>
      <c r="F358" s="71">
        <v>3539</v>
      </c>
      <c r="G358" s="370">
        <v>44032</v>
      </c>
      <c r="H358" s="83" t="s">
        <v>1437</v>
      </c>
      <c r="I358" s="166" t="s">
        <v>1438</v>
      </c>
      <c r="J358" s="71">
        <v>3539</v>
      </c>
    </row>
    <row r="359" spans="2:10" s="373" customFormat="1" ht="63" customHeight="1" x14ac:dyDescent="0.25">
      <c r="B359" s="66" t="s">
        <v>1302</v>
      </c>
      <c r="C359" s="380" t="s">
        <v>3621</v>
      </c>
      <c r="D359" s="95" t="s">
        <v>1304</v>
      </c>
      <c r="E359" s="93" t="s">
        <v>3622</v>
      </c>
      <c r="F359" s="71">
        <v>3899</v>
      </c>
      <c r="G359" s="370">
        <v>44032</v>
      </c>
      <c r="H359" s="83" t="s">
        <v>1439</v>
      </c>
      <c r="I359" s="166" t="s">
        <v>1440</v>
      </c>
      <c r="J359" s="71">
        <v>3899</v>
      </c>
    </row>
    <row r="360" spans="2:10" s="373" customFormat="1" ht="63" customHeight="1" x14ac:dyDescent="0.25">
      <c r="B360" s="66" t="s">
        <v>1302</v>
      </c>
      <c r="C360" s="380" t="s">
        <v>3623</v>
      </c>
      <c r="D360" s="95" t="s">
        <v>1304</v>
      </c>
      <c r="E360" s="93" t="s">
        <v>3624</v>
      </c>
      <c r="F360" s="71">
        <v>4259</v>
      </c>
      <c r="G360" s="370">
        <v>44032</v>
      </c>
      <c r="H360" s="83" t="s">
        <v>1441</v>
      </c>
      <c r="I360" s="166" t="s">
        <v>1442</v>
      </c>
      <c r="J360" s="71">
        <v>4259</v>
      </c>
    </row>
    <row r="361" spans="2:10" s="373" customFormat="1" ht="63" customHeight="1" x14ac:dyDescent="0.25">
      <c r="B361" s="66" t="s">
        <v>1302</v>
      </c>
      <c r="C361" s="380" t="s">
        <v>3625</v>
      </c>
      <c r="D361" s="95" t="s">
        <v>1304</v>
      </c>
      <c r="E361" s="93" t="s">
        <v>3626</v>
      </c>
      <c r="F361" s="71">
        <v>4979</v>
      </c>
      <c r="G361" s="370">
        <v>44032</v>
      </c>
      <c r="H361" s="83" t="s">
        <v>1443</v>
      </c>
      <c r="I361" s="166" t="s">
        <v>1444</v>
      </c>
      <c r="J361" s="71">
        <v>4979</v>
      </c>
    </row>
    <row r="362" spans="2:10" s="373" customFormat="1" ht="63" customHeight="1" x14ac:dyDescent="0.25">
      <c r="B362" s="66" t="s">
        <v>1302</v>
      </c>
      <c r="C362" s="380" t="s">
        <v>3627</v>
      </c>
      <c r="D362" s="95" t="s">
        <v>1304</v>
      </c>
      <c r="E362" s="93" t="s">
        <v>3628</v>
      </c>
      <c r="F362" s="71">
        <v>5699</v>
      </c>
      <c r="G362" s="370">
        <v>44032</v>
      </c>
      <c r="H362" s="83" t="s">
        <v>1445</v>
      </c>
      <c r="I362" s="166" t="s">
        <v>1446</v>
      </c>
      <c r="J362" s="71">
        <v>5699</v>
      </c>
    </row>
    <row r="363" spans="2:10" s="373" customFormat="1" ht="63" customHeight="1" x14ac:dyDescent="0.25">
      <c r="B363" s="66" t="s">
        <v>1302</v>
      </c>
      <c r="C363" s="380" t="s">
        <v>3629</v>
      </c>
      <c r="D363" s="95" t="s">
        <v>1304</v>
      </c>
      <c r="E363" s="93" t="s">
        <v>3630</v>
      </c>
      <c r="F363" s="71">
        <v>6419</v>
      </c>
      <c r="G363" s="370">
        <v>44032</v>
      </c>
      <c r="H363" s="83" t="s">
        <v>1447</v>
      </c>
      <c r="I363" s="166" t="s">
        <v>1448</v>
      </c>
      <c r="J363" s="71">
        <v>6419</v>
      </c>
    </row>
    <row r="364" spans="2:10" s="373" customFormat="1" ht="63" customHeight="1" x14ac:dyDescent="0.25">
      <c r="B364" s="66" t="s">
        <v>1302</v>
      </c>
      <c r="C364" s="380" t="s">
        <v>3631</v>
      </c>
      <c r="D364" s="95" t="s">
        <v>1304</v>
      </c>
      <c r="E364" s="93" t="s">
        <v>3632</v>
      </c>
      <c r="F364" s="71">
        <v>7139</v>
      </c>
      <c r="G364" s="370">
        <v>44032</v>
      </c>
      <c r="H364" s="83" t="s">
        <v>1449</v>
      </c>
      <c r="I364" s="166" t="s">
        <v>1450</v>
      </c>
      <c r="J364" s="71">
        <v>7139</v>
      </c>
    </row>
    <row r="365" spans="2:10" s="373" customFormat="1" ht="63" customHeight="1" x14ac:dyDescent="0.25">
      <c r="B365" s="66" t="s">
        <v>1302</v>
      </c>
      <c r="C365" s="380" t="s">
        <v>3633</v>
      </c>
      <c r="D365" s="95" t="s">
        <v>1304</v>
      </c>
      <c r="E365" s="93" t="s">
        <v>3634</v>
      </c>
      <c r="F365" s="71">
        <v>8219</v>
      </c>
      <c r="G365" s="370">
        <v>44032</v>
      </c>
      <c r="H365" s="83" t="s">
        <v>1451</v>
      </c>
      <c r="I365" s="166" t="s">
        <v>1452</v>
      </c>
      <c r="J365" s="71">
        <v>8219</v>
      </c>
    </row>
    <row r="366" spans="2:10" s="373" customFormat="1" ht="63" customHeight="1" x14ac:dyDescent="0.25">
      <c r="B366" s="66" t="s">
        <v>1302</v>
      </c>
      <c r="C366" s="380" t="s">
        <v>3635</v>
      </c>
      <c r="D366" s="95" t="s">
        <v>1304</v>
      </c>
      <c r="E366" s="93" t="s">
        <v>3636</v>
      </c>
      <c r="F366" s="71">
        <v>9299</v>
      </c>
      <c r="G366" s="370">
        <v>44032</v>
      </c>
      <c r="H366" s="83" t="s">
        <v>1453</v>
      </c>
      <c r="I366" s="166" t="s">
        <v>1454</v>
      </c>
      <c r="J366" s="71">
        <v>9299</v>
      </c>
    </row>
    <row r="367" spans="2:10" s="373" customFormat="1" ht="63" customHeight="1" x14ac:dyDescent="0.25">
      <c r="B367" s="66" t="s">
        <v>1302</v>
      </c>
      <c r="C367" s="380" t="s">
        <v>3637</v>
      </c>
      <c r="D367" s="95" t="s">
        <v>1304</v>
      </c>
      <c r="E367" s="93" t="s">
        <v>3638</v>
      </c>
      <c r="F367" s="71">
        <v>11459</v>
      </c>
      <c r="G367" s="370">
        <v>44032</v>
      </c>
      <c r="H367" s="83" t="s">
        <v>1455</v>
      </c>
      <c r="I367" s="166" t="s">
        <v>1456</v>
      </c>
      <c r="J367" s="71">
        <v>11459</v>
      </c>
    </row>
    <row r="368" spans="2:10" s="373" customFormat="1" ht="63" customHeight="1" x14ac:dyDescent="0.25">
      <c r="B368" s="66" t="s">
        <v>1302</v>
      </c>
      <c r="C368" s="93" t="s">
        <v>3639</v>
      </c>
      <c r="D368" s="95" t="s">
        <v>1304</v>
      </c>
      <c r="E368" s="86" t="s">
        <v>3640</v>
      </c>
      <c r="F368" s="71">
        <v>1150</v>
      </c>
      <c r="G368" s="370">
        <v>44032</v>
      </c>
      <c r="H368" s="93" t="s">
        <v>1505</v>
      </c>
      <c r="I368" s="86" t="s">
        <v>1506</v>
      </c>
      <c r="J368" s="71">
        <v>1420</v>
      </c>
    </row>
    <row r="369" spans="2:10" s="373" customFormat="1" ht="63" customHeight="1" x14ac:dyDescent="0.25">
      <c r="B369" s="66" t="s">
        <v>1302</v>
      </c>
      <c r="C369" s="92" t="s">
        <v>3641</v>
      </c>
      <c r="D369" s="95" t="s">
        <v>1304</v>
      </c>
      <c r="E369" s="169" t="s">
        <v>3642</v>
      </c>
      <c r="F369" s="71">
        <v>1510</v>
      </c>
      <c r="G369" s="370">
        <v>44032</v>
      </c>
      <c r="H369" s="92" t="s">
        <v>1508</v>
      </c>
      <c r="I369" s="169" t="s">
        <v>1509</v>
      </c>
      <c r="J369" s="71">
        <v>1780</v>
      </c>
    </row>
    <row r="370" spans="2:10" s="373" customFormat="1" ht="63" customHeight="1" x14ac:dyDescent="0.25">
      <c r="B370" s="82" t="s">
        <v>1302</v>
      </c>
      <c r="C370" s="92" t="s">
        <v>3643</v>
      </c>
      <c r="D370" s="167" t="s">
        <v>1304</v>
      </c>
      <c r="E370" s="169" t="s">
        <v>3644</v>
      </c>
      <c r="F370" s="71">
        <v>1870</v>
      </c>
      <c r="G370" s="370">
        <v>44032</v>
      </c>
      <c r="H370" s="92" t="s">
        <v>1510</v>
      </c>
      <c r="I370" s="169" t="s">
        <v>1511</v>
      </c>
      <c r="J370" s="71">
        <v>2140</v>
      </c>
    </row>
    <row r="371" spans="2:10" s="373" customFormat="1" ht="63" customHeight="1" x14ac:dyDescent="0.25">
      <c r="B371" s="66" t="s">
        <v>1302</v>
      </c>
      <c r="C371" s="92" t="s">
        <v>3645</v>
      </c>
      <c r="D371" s="95" t="s">
        <v>1304</v>
      </c>
      <c r="E371" s="169" t="s">
        <v>3646</v>
      </c>
      <c r="F371" s="71">
        <v>2590</v>
      </c>
      <c r="G371" s="370">
        <v>44032</v>
      </c>
      <c r="H371" s="92" t="s">
        <v>1512</v>
      </c>
      <c r="I371" s="169" t="s">
        <v>1513</v>
      </c>
      <c r="J371" s="71">
        <v>2860</v>
      </c>
    </row>
    <row r="372" spans="2:10" s="373" customFormat="1" ht="63" customHeight="1" x14ac:dyDescent="0.25">
      <c r="B372" s="296" t="s">
        <v>1302</v>
      </c>
      <c r="C372" s="92" t="s">
        <v>3647</v>
      </c>
      <c r="D372" s="299" t="s">
        <v>1304</v>
      </c>
      <c r="E372" s="169" t="s">
        <v>3648</v>
      </c>
      <c r="F372" s="71">
        <v>3310</v>
      </c>
      <c r="G372" s="370">
        <v>44032</v>
      </c>
      <c r="H372" s="92" t="s">
        <v>1514</v>
      </c>
      <c r="I372" s="169" t="s">
        <v>1515</v>
      </c>
      <c r="J372" s="71">
        <v>3580</v>
      </c>
    </row>
    <row r="373" spans="2:10" s="373" customFormat="1" ht="63" customHeight="1" x14ac:dyDescent="0.25">
      <c r="B373" s="165" t="s">
        <v>1302</v>
      </c>
      <c r="C373" s="92" t="s">
        <v>3649</v>
      </c>
      <c r="D373" s="95" t="s">
        <v>1304</v>
      </c>
      <c r="E373" s="169" t="s">
        <v>3650</v>
      </c>
      <c r="F373" s="71">
        <v>4030</v>
      </c>
      <c r="G373" s="370">
        <v>44032</v>
      </c>
      <c r="H373" s="92" t="s">
        <v>1516</v>
      </c>
      <c r="I373" s="169" t="s">
        <v>1517</v>
      </c>
      <c r="J373" s="71">
        <v>4300</v>
      </c>
    </row>
    <row r="374" spans="2:10" s="373" customFormat="1" ht="63" customHeight="1" x14ac:dyDescent="0.25">
      <c r="B374" s="165" t="s">
        <v>1302</v>
      </c>
      <c r="C374" s="125" t="s">
        <v>3651</v>
      </c>
      <c r="D374" s="95" t="s">
        <v>1304</v>
      </c>
      <c r="E374" s="169" t="s">
        <v>3652</v>
      </c>
      <c r="F374" s="71">
        <v>5470</v>
      </c>
      <c r="G374" s="370">
        <v>44032</v>
      </c>
      <c r="H374" s="92" t="s">
        <v>1518</v>
      </c>
      <c r="I374" s="169" t="s">
        <v>1519</v>
      </c>
      <c r="J374" s="71">
        <v>5740</v>
      </c>
    </row>
    <row r="375" spans="2:10" s="373" customFormat="1" ht="63" customHeight="1" x14ac:dyDescent="0.25">
      <c r="B375" s="165" t="s">
        <v>1302</v>
      </c>
      <c r="C375" s="125" t="s">
        <v>3653</v>
      </c>
      <c r="D375" s="95" t="s">
        <v>1304</v>
      </c>
      <c r="E375" s="169" t="s">
        <v>3654</v>
      </c>
      <c r="F375" s="71">
        <v>6550</v>
      </c>
      <c r="G375" s="370">
        <v>44032</v>
      </c>
      <c r="H375" s="93" t="s">
        <v>1520</v>
      </c>
      <c r="I375" s="169" t="s">
        <v>1521</v>
      </c>
      <c r="J375" s="71">
        <v>6460</v>
      </c>
    </row>
    <row r="376" spans="2:10" s="373" customFormat="1" ht="63" customHeight="1" x14ac:dyDescent="0.25">
      <c r="B376" s="165" t="s">
        <v>1302</v>
      </c>
      <c r="C376" s="125" t="s">
        <v>3655</v>
      </c>
      <c r="D376" s="95" t="s">
        <v>1304</v>
      </c>
      <c r="E376" s="169" t="s">
        <v>3656</v>
      </c>
      <c r="F376" s="71">
        <v>7630</v>
      </c>
      <c r="G376" s="370">
        <v>44032</v>
      </c>
      <c r="H376" s="143" t="s">
        <v>1522</v>
      </c>
      <c r="I376" s="169" t="s">
        <v>1523</v>
      </c>
      <c r="J376" s="71">
        <v>7180</v>
      </c>
    </row>
    <row r="377" spans="2:10" s="373" customFormat="1" ht="63" customHeight="1" x14ac:dyDescent="0.25">
      <c r="B377" s="165" t="s">
        <v>1302</v>
      </c>
      <c r="C377" s="125" t="s">
        <v>3657</v>
      </c>
      <c r="D377" s="95" t="s">
        <v>1304</v>
      </c>
      <c r="E377" s="169" t="s">
        <v>3658</v>
      </c>
      <c r="F377" s="71">
        <v>9790</v>
      </c>
      <c r="G377" s="370">
        <v>44032</v>
      </c>
      <c r="H377" s="143" t="s">
        <v>1522</v>
      </c>
      <c r="I377" s="169" t="s">
        <v>1523</v>
      </c>
      <c r="J377" s="71">
        <v>7180</v>
      </c>
    </row>
    <row r="378" spans="2:10" s="373" customFormat="1" ht="63" customHeight="1" x14ac:dyDescent="0.25">
      <c r="B378" s="66" t="s">
        <v>8</v>
      </c>
      <c r="C378" s="380" t="s">
        <v>3659</v>
      </c>
      <c r="D378" s="95" t="s">
        <v>3660</v>
      </c>
      <c r="E378" s="93" t="s">
        <v>3661</v>
      </c>
      <c r="F378" s="71">
        <v>249</v>
      </c>
      <c r="G378" s="370">
        <v>44002</v>
      </c>
      <c r="H378" s="151" t="s">
        <v>686</v>
      </c>
      <c r="I378" s="67" t="s">
        <v>3662</v>
      </c>
      <c r="J378" s="100">
        <v>249</v>
      </c>
    </row>
    <row r="379" spans="2:10" s="373" customFormat="1" ht="63" customHeight="1" x14ac:dyDescent="0.25">
      <c r="B379" s="66" t="s">
        <v>8</v>
      </c>
      <c r="C379" s="380" t="s">
        <v>3663</v>
      </c>
      <c r="D379" s="95" t="s">
        <v>3664</v>
      </c>
      <c r="E379" s="93" t="s">
        <v>3665</v>
      </c>
      <c r="F379" s="71">
        <v>265</v>
      </c>
      <c r="G379" s="370">
        <v>44002</v>
      </c>
      <c r="H379" s="151" t="s">
        <v>669</v>
      </c>
      <c r="I379" s="67" t="s">
        <v>3666</v>
      </c>
      <c r="J379" s="100">
        <v>265</v>
      </c>
    </row>
    <row r="380" spans="2:10" s="373" customFormat="1" ht="63" customHeight="1" x14ac:dyDescent="0.25">
      <c r="B380" s="66" t="s">
        <v>8</v>
      </c>
      <c r="C380" s="380" t="s">
        <v>3667</v>
      </c>
      <c r="D380" s="95" t="s">
        <v>3668</v>
      </c>
      <c r="E380" s="93" t="s">
        <v>3669</v>
      </c>
      <c r="F380" s="71">
        <v>459</v>
      </c>
      <c r="G380" s="370">
        <v>44002</v>
      </c>
      <c r="H380" s="151" t="s">
        <v>654</v>
      </c>
      <c r="I380" s="67" t="s">
        <v>3670</v>
      </c>
      <c r="J380" s="100">
        <v>459</v>
      </c>
    </row>
    <row r="381" spans="2:10" s="373" customFormat="1" ht="63" customHeight="1" x14ac:dyDescent="0.25">
      <c r="B381" s="66" t="s">
        <v>8</v>
      </c>
      <c r="C381" s="380" t="s">
        <v>3671</v>
      </c>
      <c r="D381" s="95" t="s">
        <v>3664</v>
      </c>
      <c r="E381" s="93" t="s">
        <v>3672</v>
      </c>
      <c r="F381" s="71">
        <v>379</v>
      </c>
      <c r="G381" s="370">
        <v>44002</v>
      </c>
      <c r="H381" s="151" t="s">
        <v>637</v>
      </c>
      <c r="I381" s="67" t="s">
        <v>3673</v>
      </c>
      <c r="J381" s="100">
        <v>395</v>
      </c>
    </row>
    <row r="382" spans="2:10" s="373" customFormat="1" ht="63" customHeight="1" x14ac:dyDescent="0.25">
      <c r="B382" s="66" t="s">
        <v>8</v>
      </c>
      <c r="C382" s="380" t="s">
        <v>3674</v>
      </c>
      <c r="D382" s="95" t="s">
        <v>3675</v>
      </c>
      <c r="E382" s="93" t="s">
        <v>3676</v>
      </c>
      <c r="F382" s="71">
        <v>1299</v>
      </c>
      <c r="G382" s="370">
        <v>44002</v>
      </c>
      <c r="H382" s="151" t="s">
        <v>303</v>
      </c>
      <c r="I382" s="67" t="s">
        <v>3677</v>
      </c>
      <c r="J382" s="100">
        <v>1550</v>
      </c>
    </row>
    <row r="383" spans="2:10" s="373" customFormat="1" ht="63" customHeight="1" x14ac:dyDescent="0.25">
      <c r="B383" s="66" t="s">
        <v>8</v>
      </c>
      <c r="C383" s="380" t="s">
        <v>3678</v>
      </c>
      <c r="D383" s="95" t="s">
        <v>3679</v>
      </c>
      <c r="E383" s="93" t="s">
        <v>3680</v>
      </c>
      <c r="F383" s="71">
        <v>520</v>
      </c>
      <c r="G383" s="370">
        <v>44002</v>
      </c>
      <c r="H383" s="151" t="s">
        <v>3444</v>
      </c>
      <c r="I383" s="67" t="s">
        <v>3681</v>
      </c>
      <c r="J383" s="100">
        <v>620</v>
      </c>
    </row>
    <row r="384" spans="2:10" s="373" customFormat="1" ht="63" customHeight="1" x14ac:dyDescent="0.25">
      <c r="B384" s="66" t="s">
        <v>8</v>
      </c>
      <c r="C384" s="380" t="s">
        <v>3682</v>
      </c>
      <c r="D384" s="95" t="s">
        <v>3683</v>
      </c>
      <c r="E384" s="93" t="s">
        <v>3684</v>
      </c>
      <c r="F384" s="71">
        <v>399</v>
      </c>
      <c r="G384" s="370">
        <v>44002</v>
      </c>
      <c r="H384" s="151" t="s">
        <v>540</v>
      </c>
      <c r="I384" s="67" t="s">
        <v>3685</v>
      </c>
      <c r="J384" s="100">
        <v>399</v>
      </c>
    </row>
    <row r="385" spans="2:10" s="373" customFormat="1" ht="63" customHeight="1" x14ac:dyDescent="0.25">
      <c r="B385" s="66" t="s">
        <v>8</v>
      </c>
      <c r="C385" s="380" t="s">
        <v>3686</v>
      </c>
      <c r="D385" s="95" t="s">
        <v>3664</v>
      </c>
      <c r="E385" s="93" t="s">
        <v>3687</v>
      </c>
      <c r="F385" s="71">
        <v>339</v>
      </c>
      <c r="G385" s="370">
        <v>44002</v>
      </c>
      <c r="H385" s="151" t="s">
        <v>643</v>
      </c>
      <c r="I385" s="67" t="s">
        <v>3688</v>
      </c>
      <c r="J385" s="100">
        <v>339</v>
      </c>
    </row>
    <row r="386" spans="2:10" s="373" customFormat="1" ht="63" customHeight="1" x14ac:dyDescent="0.25">
      <c r="B386" s="66" t="s">
        <v>8</v>
      </c>
      <c r="C386" s="380" t="s">
        <v>3689</v>
      </c>
      <c r="D386" s="95" t="s">
        <v>3690</v>
      </c>
      <c r="E386" s="93" t="s">
        <v>3691</v>
      </c>
      <c r="F386" s="71">
        <v>479</v>
      </c>
      <c r="G386" s="370">
        <v>44002</v>
      </c>
      <c r="H386" s="151" t="s">
        <v>680</v>
      </c>
      <c r="I386" s="67" t="s">
        <v>3692</v>
      </c>
      <c r="J386" s="100">
        <v>359</v>
      </c>
    </row>
    <row r="387" spans="2:10" s="373" customFormat="1" ht="63" customHeight="1" x14ac:dyDescent="0.25">
      <c r="B387" s="66" t="s">
        <v>8</v>
      </c>
      <c r="C387" s="380" t="s">
        <v>3693</v>
      </c>
      <c r="D387" s="95" t="s">
        <v>3694</v>
      </c>
      <c r="E387" s="93" t="s">
        <v>3695</v>
      </c>
      <c r="F387" s="71">
        <v>859</v>
      </c>
      <c r="G387" s="370">
        <v>44002</v>
      </c>
      <c r="H387" s="151" t="s">
        <v>561</v>
      </c>
      <c r="I387" s="67" t="s">
        <v>3696</v>
      </c>
      <c r="J387" s="100">
        <v>950</v>
      </c>
    </row>
    <row r="388" spans="2:10" s="373" customFormat="1" ht="63" customHeight="1" x14ac:dyDescent="0.25">
      <c r="B388" s="66" t="s">
        <v>8</v>
      </c>
      <c r="C388" s="380" t="s">
        <v>3697</v>
      </c>
      <c r="D388" s="95" t="s">
        <v>3698</v>
      </c>
      <c r="E388" s="93" t="s">
        <v>3699</v>
      </c>
      <c r="F388" s="71">
        <v>1199</v>
      </c>
      <c r="G388" s="370">
        <v>44002</v>
      </c>
      <c r="H388" s="151" t="s">
        <v>702</v>
      </c>
      <c r="I388" s="67" t="s">
        <v>3700</v>
      </c>
      <c r="J388" s="100">
        <v>1500</v>
      </c>
    </row>
    <row r="389" spans="2:10" s="373" customFormat="1" ht="63" customHeight="1" x14ac:dyDescent="0.25">
      <c r="B389" s="66" t="s">
        <v>8</v>
      </c>
      <c r="C389" s="380" t="s">
        <v>3701</v>
      </c>
      <c r="D389" s="95" t="s">
        <v>3698</v>
      </c>
      <c r="E389" s="93" t="s">
        <v>3702</v>
      </c>
      <c r="F389" s="71">
        <v>1399</v>
      </c>
      <c r="G389" s="370">
        <v>44002</v>
      </c>
      <c r="H389" s="151" t="s">
        <v>707</v>
      </c>
      <c r="I389" s="67" t="s">
        <v>3703</v>
      </c>
      <c r="J389" s="100">
        <v>1700</v>
      </c>
    </row>
    <row r="390" spans="2:10" s="373" customFormat="1" ht="63" customHeight="1" x14ac:dyDescent="0.25">
      <c r="B390" s="66" t="s">
        <v>1302</v>
      </c>
      <c r="C390" s="380" t="s">
        <v>3704</v>
      </c>
      <c r="D390" s="95" t="s">
        <v>3705</v>
      </c>
      <c r="E390" s="93" t="s">
        <v>3706</v>
      </c>
      <c r="F390" s="71">
        <v>4250</v>
      </c>
      <c r="G390" s="370">
        <v>44002</v>
      </c>
      <c r="H390" s="151" t="s">
        <v>1409</v>
      </c>
      <c r="I390" s="67" t="s">
        <v>3707</v>
      </c>
      <c r="J390" s="71">
        <v>4250</v>
      </c>
    </row>
    <row r="391" spans="2:10" s="373" customFormat="1" ht="63" customHeight="1" x14ac:dyDescent="0.25">
      <c r="B391" s="66" t="s">
        <v>1302</v>
      </c>
      <c r="C391" s="83" t="s">
        <v>3708</v>
      </c>
      <c r="D391" s="95" t="s">
        <v>3705</v>
      </c>
      <c r="E391" s="169" t="s">
        <v>3706</v>
      </c>
      <c r="F391" s="71">
        <v>4970</v>
      </c>
      <c r="G391" s="370">
        <v>44002</v>
      </c>
      <c r="H391" s="83" t="s">
        <v>1411</v>
      </c>
      <c r="I391" s="169" t="s">
        <v>1412</v>
      </c>
      <c r="J391" s="71">
        <v>4970</v>
      </c>
    </row>
    <row r="392" spans="2:10" s="373" customFormat="1" ht="63" customHeight="1" x14ac:dyDescent="0.25">
      <c r="B392" s="66" t="s">
        <v>1302</v>
      </c>
      <c r="C392" s="83" t="s">
        <v>3709</v>
      </c>
      <c r="D392" s="95" t="s">
        <v>3705</v>
      </c>
      <c r="E392" s="169" t="s">
        <v>3710</v>
      </c>
      <c r="F392" s="71">
        <v>5690</v>
      </c>
      <c r="G392" s="370">
        <v>44002</v>
      </c>
      <c r="H392" s="83" t="s">
        <v>1413</v>
      </c>
      <c r="I392" s="169" t="s">
        <v>1414</v>
      </c>
      <c r="J392" s="71">
        <v>5690</v>
      </c>
    </row>
    <row r="393" spans="2:10" s="373" customFormat="1" ht="63" customHeight="1" x14ac:dyDescent="0.25">
      <c r="B393" s="66" t="s">
        <v>1302</v>
      </c>
      <c r="C393" s="83" t="s">
        <v>3711</v>
      </c>
      <c r="D393" s="95" t="s">
        <v>3705</v>
      </c>
      <c r="E393" s="169" t="s">
        <v>3712</v>
      </c>
      <c r="F393" s="71">
        <v>6410</v>
      </c>
      <c r="G393" s="370">
        <v>44002</v>
      </c>
      <c r="H393" s="83" t="s">
        <v>1415</v>
      </c>
      <c r="I393" s="169" t="s">
        <v>1416</v>
      </c>
      <c r="J393" s="71">
        <v>6410</v>
      </c>
    </row>
    <row r="394" spans="2:10" s="373" customFormat="1" ht="63" customHeight="1" x14ac:dyDescent="0.25">
      <c r="B394" s="66" t="s">
        <v>1302</v>
      </c>
      <c r="C394" s="83" t="s">
        <v>3713</v>
      </c>
      <c r="D394" s="95" t="s">
        <v>3705</v>
      </c>
      <c r="E394" s="169" t="s">
        <v>3714</v>
      </c>
      <c r="F394" s="71">
        <v>7130</v>
      </c>
      <c r="G394" s="370">
        <v>44002</v>
      </c>
      <c r="H394" s="83" t="s">
        <v>1417</v>
      </c>
      <c r="I394" s="169" t="s">
        <v>1418</v>
      </c>
      <c r="J394" s="71">
        <v>7130</v>
      </c>
    </row>
    <row r="395" spans="2:10" s="373" customFormat="1" ht="63" customHeight="1" x14ac:dyDescent="0.25">
      <c r="B395" s="66" t="s">
        <v>1302</v>
      </c>
      <c r="C395" s="83" t="s">
        <v>3715</v>
      </c>
      <c r="D395" s="95" t="s">
        <v>3705</v>
      </c>
      <c r="E395" s="169" t="s">
        <v>3716</v>
      </c>
      <c r="F395" s="71">
        <v>7850</v>
      </c>
      <c r="G395" s="370">
        <v>44002</v>
      </c>
      <c r="H395" s="83" t="s">
        <v>1419</v>
      </c>
      <c r="I395" s="169" t="s">
        <v>1420</v>
      </c>
      <c r="J395" s="71">
        <v>7850</v>
      </c>
    </row>
    <row r="396" spans="2:10" s="373" customFormat="1" ht="63" customHeight="1" x14ac:dyDescent="0.25">
      <c r="B396" s="66" t="s">
        <v>1302</v>
      </c>
      <c r="C396" s="83" t="s">
        <v>3717</v>
      </c>
      <c r="D396" s="95" t="s">
        <v>3705</v>
      </c>
      <c r="E396" s="169" t="s">
        <v>3718</v>
      </c>
      <c r="F396" s="71">
        <v>8570</v>
      </c>
      <c r="G396" s="370">
        <v>44002</v>
      </c>
      <c r="H396" s="83" t="s">
        <v>1421</v>
      </c>
      <c r="I396" s="169" t="s">
        <v>1422</v>
      </c>
      <c r="J396" s="71">
        <v>8570</v>
      </c>
    </row>
    <row r="397" spans="2:10" s="373" customFormat="1" ht="63" customHeight="1" x14ac:dyDescent="0.25">
      <c r="B397" s="66" t="s">
        <v>1302</v>
      </c>
      <c r="C397" s="83" t="s">
        <v>3719</v>
      </c>
      <c r="D397" s="95" t="s">
        <v>3705</v>
      </c>
      <c r="E397" s="169" t="s">
        <v>3720</v>
      </c>
      <c r="F397" s="71">
        <v>9650</v>
      </c>
      <c r="G397" s="370">
        <v>44002</v>
      </c>
      <c r="H397" s="83" t="s">
        <v>1423</v>
      </c>
      <c r="I397" s="169" t="s">
        <v>1424</v>
      </c>
      <c r="J397" s="71">
        <v>9650</v>
      </c>
    </row>
    <row r="398" spans="2:10" s="373" customFormat="1" ht="63" customHeight="1" x14ac:dyDescent="0.25">
      <c r="B398" s="66" t="s">
        <v>1302</v>
      </c>
      <c r="C398" s="83" t="s">
        <v>3721</v>
      </c>
      <c r="D398" s="95" t="s">
        <v>3705</v>
      </c>
      <c r="E398" s="169" t="s">
        <v>3722</v>
      </c>
      <c r="F398" s="71">
        <v>10730</v>
      </c>
      <c r="G398" s="370">
        <v>44002</v>
      </c>
      <c r="H398" s="83" t="s">
        <v>1425</v>
      </c>
      <c r="I398" s="169" t="s">
        <v>1426</v>
      </c>
      <c r="J398" s="71">
        <v>10730</v>
      </c>
    </row>
    <row r="399" spans="2:10" s="373" customFormat="1" ht="63" customHeight="1" x14ac:dyDescent="0.25">
      <c r="B399" s="66" t="s">
        <v>1302</v>
      </c>
      <c r="C399" s="83" t="s">
        <v>3723</v>
      </c>
      <c r="D399" s="95" t="s">
        <v>3705</v>
      </c>
      <c r="E399" s="169" t="s">
        <v>3724</v>
      </c>
      <c r="F399" s="71">
        <v>11450</v>
      </c>
      <c r="G399" s="370">
        <v>44002</v>
      </c>
      <c r="H399" s="83" t="s">
        <v>1427</v>
      </c>
      <c r="I399" s="169" t="s">
        <v>1428</v>
      </c>
      <c r="J399" s="71">
        <v>11450</v>
      </c>
    </row>
    <row r="400" spans="2:10" s="373" customFormat="1" ht="63" customHeight="1" x14ac:dyDescent="0.25">
      <c r="B400" s="66" t="s">
        <v>1302</v>
      </c>
      <c r="C400" s="83" t="s">
        <v>3725</v>
      </c>
      <c r="D400" s="95" t="s">
        <v>3705</v>
      </c>
      <c r="E400" s="169" t="s">
        <v>3726</v>
      </c>
      <c r="F400" s="71">
        <v>12890</v>
      </c>
      <c r="G400" s="370">
        <v>44002</v>
      </c>
      <c r="H400" s="83" t="s">
        <v>1429</v>
      </c>
      <c r="I400" s="169" t="s">
        <v>1430</v>
      </c>
      <c r="J400" s="71">
        <v>12890</v>
      </c>
    </row>
    <row r="401" spans="2:10" s="373" customFormat="1" ht="63" customHeight="1" x14ac:dyDescent="0.25">
      <c r="B401" s="66" t="s">
        <v>1302</v>
      </c>
      <c r="C401" s="121" t="s">
        <v>3727</v>
      </c>
      <c r="D401" s="95" t="s">
        <v>3705</v>
      </c>
      <c r="E401" s="86" t="s">
        <v>3728</v>
      </c>
      <c r="F401" s="71">
        <v>15770</v>
      </c>
      <c r="G401" s="370">
        <v>44002</v>
      </c>
      <c r="H401" s="121" t="s">
        <v>1431</v>
      </c>
      <c r="I401" s="86" t="s">
        <v>1432</v>
      </c>
      <c r="J401" s="71">
        <v>15770</v>
      </c>
    </row>
    <row r="402" spans="2:10" s="373" customFormat="1" ht="63" customHeight="1" x14ac:dyDescent="0.25">
      <c r="B402" s="66" t="s">
        <v>3492</v>
      </c>
      <c r="C402" s="380" t="s">
        <v>3729</v>
      </c>
      <c r="D402" s="95" t="s">
        <v>3730</v>
      </c>
      <c r="E402" s="93" t="s">
        <v>3731</v>
      </c>
      <c r="F402" s="71">
        <v>200</v>
      </c>
      <c r="G402" s="370">
        <v>44002</v>
      </c>
      <c r="H402" s="151" t="s">
        <v>1941</v>
      </c>
      <c r="I402" s="67" t="s">
        <v>3732</v>
      </c>
      <c r="J402" s="100">
        <v>275</v>
      </c>
    </row>
    <row r="403" spans="2:10" s="373" customFormat="1" ht="63" customHeight="1" x14ac:dyDescent="0.25">
      <c r="B403" s="66" t="s">
        <v>3492</v>
      </c>
      <c r="C403" s="151" t="s">
        <v>3733</v>
      </c>
      <c r="D403" s="68" t="s">
        <v>3734</v>
      </c>
      <c r="E403" s="67" t="s">
        <v>3735</v>
      </c>
      <c r="F403" s="100">
        <v>380</v>
      </c>
      <c r="G403" s="370">
        <v>44002</v>
      </c>
      <c r="H403" s="121" t="s">
        <v>1943</v>
      </c>
      <c r="I403" s="212" t="s">
        <v>1942</v>
      </c>
      <c r="J403" s="126">
        <v>635</v>
      </c>
    </row>
    <row r="404" spans="2:10" s="373" customFormat="1" ht="63" customHeight="1" x14ac:dyDescent="0.25">
      <c r="B404" s="66" t="s">
        <v>3492</v>
      </c>
      <c r="C404" s="83" t="s">
        <v>3736</v>
      </c>
      <c r="D404" s="167" t="s">
        <v>3734</v>
      </c>
      <c r="E404" s="183" t="s">
        <v>3737</v>
      </c>
      <c r="F404" s="71">
        <v>560</v>
      </c>
      <c r="G404" s="370">
        <v>44002</v>
      </c>
      <c r="H404" s="121" t="s">
        <v>1943</v>
      </c>
      <c r="I404" s="212" t="s">
        <v>1942</v>
      </c>
      <c r="J404" s="126">
        <v>635</v>
      </c>
    </row>
    <row r="405" spans="2:10" s="373" customFormat="1" ht="63" customHeight="1" x14ac:dyDescent="0.25">
      <c r="B405" s="66" t="s">
        <v>3492</v>
      </c>
      <c r="C405" s="83" t="s">
        <v>3738</v>
      </c>
      <c r="D405" s="167" t="s">
        <v>3734</v>
      </c>
      <c r="E405" s="183" t="s">
        <v>3739</v>
      </c>
      <c r="F405" s="71">
        <v>920</v>
      </c>
      <c r="G405" s="370">
        <v>44002</v>
      </c>
      <c r="H405" s="121" t="s">
        <v>1944</v>
      </c>
      <c r="I405" s="212" t="s">
        <v>1942</v>
      </c>
      <c r="J405" s="126">
        <v>995</v>
      </c>
    </row>
    <row r="406" spans="2:10" s="373" customFormat="1" ht="63" customHeight="1" x14ac:dyDescent="0.25">
      <c r="B406" s="66" t="s">
        <v>3492</v>
      </c>
      <c r="C406" s="83" t="s">
        <v>3740</v>
      </c>
      <c r="D406" s="167" t="s">
        <v>3734</v>
      </c>
      <c r="E406" s="183" t="s">
        <v>3741</v>
      </c>
      <c r="F406" s="71">
        <v>1280</v>
      </c>
      <c r="G406" s="370">
        <v>44002</v>
      </c>
      <c r="H406" s="121" t="s">
        <v>1945</v>
      </c>
      <c r="I406" s="212" t="s">
        <v>1942</v>
      </c>
      <c r="J406" s="126">
        <v>1355</v>
      </c>
    </row>
    <row r="407" spans="2:10" s="373" customFormat="1" ht="63" customHeight="1" x14ac:dyDescent="0.25">
      <c r="B407" s="66" t="s">
        <v>1752</v>
      </c>
      <c r="C407" s="380" t="s">
        <v>3742</v>
      </c>
      <c r="D407" s="95" t="s">
        <v>3743</v>
      </c>
      <c r="E407" s="93" t="s">
        <v>3744</v>
      </c>
      <c r="F407" s="71">
        <v>300</v>
      </c>
      <c r="G407" s="370">
        <v>44002</v>
      </c>
      <c r="H407" s="151" t="s">
        <v>1769</v>
      </c>
      <c r="I407" s="67" t="s">
        <v>3745</v>
      </c>
      <c r="J407" s="100">
        <v>300</v>
      </c>
    </row>
    <row r="408" spans="2:10" s="373" customFormat="1" ht="63" customHeight="1" x14ac:dyDescent="0.25">
      <c r="B408" s="66" t="s">
        <v>1752</v>
      </c>
      <c r="C408" s="380" t="s">
        <v>3746</v>
      </c>
      <c r="D408" s="95" t="s">
        <v>3743</v>
      </c>
      <c r="E408" s="93" t="s">
        <v>3747</v>
      </c>
      <c r="F408" s="71">
        <v>200</v>
      </c>
      <c r="G408" s="370">
        <v>44002</v>
      </c>
      <c r="H408" s="151" t="s">
        <v>1776</v>
      </c>
      <c r="I408" s="67" t="s">
        <v>3748</v>
      </c>
      <c r="J408" s="100">
        <v>200</v>
      </c>
    </row>
    <row r="409" spans="2:10" s="373" customFormat="1" ht="63" customHeight="1" x14ac:dyDescent="0.25">
      <c r="B409" s="66" t="s">
        <v>1752</v>
      </c>
      <c r="C409" s="380" t="s">
        <v>3749</v>
      </c>
      <c r="D409" s="95" t="s">
        <v>3750</v>
      </c>
      <c r="E409" s="93" t="s">
        <v>3751</v>
      </c>
      <c r="F409" s="71">
        <v>200</v>
      </c>
      <c r="G409" s="370">
        <v>44002</v>
      </c>
      <c r="H409" s="151" t="s">
        <v>1767</v>
      </c>
      <c r="I409" s="67" t="s">
        <v>3752</v>
      </c>
      <c r="J409" s="100">
        <v>200</v>
      </c>
    </row>
    <row r="410" spans="2:10" s="373" customFormat="1" ht="63" customHeight="1" x14ac:dyDescent="0.25">
      <c r="B410" s="66" t="s">
        <v>3492</v>
      </c>
      <c r="C410" s="380" t="s">
        <v>3753</v>
      </c>
      <c r="D410" s="95" t="s">
        <v>3754</v>
      </c>
      <c r="E410" s="93" t="s">
        <v>3755</v>
      </c>
      <c r="F410" s="71">
        <v>419</v>
      </c>
      <c r="G410" s="370">
        <v>43971</v>
      </c>
      <c r="H410" s="151" t="s">
        <v>3532</v>
      </c>
      <c r="I410" s="67" t="s">
        <v>3533</v>
      </c>
      <c r="J410" s="100">
        <v>605</v>
      </c>
    </row>
    <row r="411" spans="2:10" s="373" customFormat="1" ht="63" customHeight="1" x14ac:dyDescent="0.25">
      <c r="B411" s="66" t="s">
        <v>3492</v>
      </c>
      <c r="C411" s="380" t="s">
        <v>3756</v>
      </c>
      <c r="D411" s="95" t="s">
        <v>3754</v>
      </c>
      <c r="E411" s="93" t="s">
        <v>3757</v>
      </c>
      <c r="F411" s="71">
        <v>599</v>
      </c>
      <c r="G411" s="370">
        <v>43971</v>
      </c>
      <c r="H411" s="83" t="s">
        <v>3534</v>
      </c>
      <c r="I411" s="183" t="s">
        <v>3535</v>
      </c>
      <c r="J411" s="71">
        <v>785</v>
      </c>
    </row>
    <row r="412" spans="2:10" s="373" customFormat="1" ht="63" customHeight="1" x14ac:dyDescent="0.25">
      <c r="B412" s="66" t="s">
        <v>3492</v>
      </c>
      <c r="C412" s="380" t="s">
        <v>3758</v>
      </c>
      <c r="D412" s="95" t="s">
        <v>3754</v>
      </c>
      <c r="E412" s="93" t="s">
        <v>3759</v>
      </c>
      <c r="F412" s="71">
        <v>959</v>
      </c>
      <c r="G412" s="370">
        <v>43971</v>
      </c>
      <c r="H412" s="83" t="s">
        <v>3536</v>
      </c>
      <c r="I412" s="183" t="s">
        <v>3537</v>
      </c>
      <c r="J412" s="71">
        <v>1145</v>
      </c>
    </row>
    <row r="413" spans="2:10" s="373" customFormat="1" ht="63" customHeight="1" x14ac:dyDescent="0.25">
      <c r="B413" s="66" t="s">
        <v>3492</v>
      </c>
      <c r="C413" s="380" t="s">
        <v>3760</v>
      </c>
      <c r="D413" s="95" t="s">
        <v>3754</v>
      </c>
      <c r="E413" s="93" t="s">
        <v>3761</v>
      </c>
      <c r="F413" s="71">
        <v>1319</v>
      </c>
      <c r="G413" s="370">
        <v>43971</v>
      </c>
      <c r="H413" s="83" t="s">
        <v>3538</v>
      </c>
      <c r="I413" s="183" t="s">
        <v>3539</v>
      </c>
      <c r="J413" s="71">
        <v>1505</v>
      </c>
    </row>
    <row r="414" spans="2:10" s="373" customFormat="1" ht="63" customHeight="1" x14ac:dyDescent="0.25">
      <c r="B414" s="66" t="s">
        <v>3492</v>
      </c>
      <c r="C414" s="380" t="s">
        <v>3762</v>
      </c>
      <c r="D414" s="95" t="s">
        <v>3763</v>
      </c>
      <c r="E414" s="93" t="s">
        <v>3764</v>
      </c>
      <c r="F414" s="71">
        <v>679</v>
      </c>
      <c r="G414" s="370">
        <v>43971</v>
      </c>
      <c r="H414" s="83" t="s">
        <v>3517</v>
      </c>
      <c r="I414" s="183" t="s">
        <v>3518</v>
      </c>
      <c r="J414" s="71">
        <v>1030</v>
      </c>
    </row>
    <row r="415" spans="2:10" s="373" customFormat="1" ht="63" customHeight="1" x14ac:dyDescent="0.25">
      <c r="B415" s="66" t="s">
        <v>3492</v>
      </c>
      <c r="C415" s="380" t="s">
        <v>3765</v>
      </c>
      <c r="D415" s="95" t="s">
        <v>3763</v>
      </c>
      <c r="E415" s="93" t="s">
        <v>3766</v>
      </c>
      <c r="F415" s="71">
        <v>1039</v>
      </c>
      <c r="G415" s="370">
        <v>43971</v>
      </c>
      <c r="H415" s="83" t="s">
        <v>3519</v>
      </c>
      <c r="I415" s="183" t="s">
        <v>3520</v>
      </c>
      <c r="J415" s="71">
        <v>1390</v>
      </c>
    </row>
    <row r="416" spans="2:10" s="373" customFormat="1" ht="63" customHeight="1" x14ac:dyDescent="0.25">
      <c r="B416" s="66" t="s">
        <v>3492</v>
      </c>
      <c r="C416" s="380" t="s">
        <v>3767</v>
      </c>
      <c r="D416" s="95" t="s">
        <v>3763</v>
      </c>
      <c r="E416" s="93" t="s">
        <v>3768</v>
      </c>
      <c r="F416" s="71">
        <v>1399</v>
      </c>
      <c r="G416" s="370">
        <v>43971</v>
      </c>
      <c r="H416" s="83" t="s">
        <v>3521</v>
      </c>
      <c r="I416" s="183" t="s">
        <v>3522</v>
      </c>
      <c r="J416" s="71">
        <v>1750</v>
      </c>
    </row>
    <row r="417" spans="2:10" s="373" customFormat="1" ht="63" customHeight="1" x14ac:dyDescent="0.25">
      <c r="B417" s="83" t="s">
        <v>3492</v>
      </c>
      <c r="C417" s="83" t="s">
        <v>3769</v>
      </c>
      <c r="D417" s="84" t="s">
        <v>3763</v>
      </c>
      <c r="E417" s="86" t="s">
        <v>3770</v>
      </c>
      <c r="F417" s="71">
        <v>1280</v>
      </c>
      <c r="G417" s="370">
        <v>43971</v>
      </c>
      <c r="H417" s="121" t="s">
        <v>3495</v>
      </c>
      <c r="I417" s="93" t="s">
        <v>3496</v>
      </c>
      <c r="J417" s="71">
        <v>1270</v>
      </c>
    </row>
    <row r="418" spans="2:10" s="373" customFormat="1" ht="63" customHeight="1" x14ac:dyDescent="0.25">
      <c r="B418" s="83" t="s">
        <v>3492</v>
      </c>
      <c r="C418" s="83" t="s">
        <v>3771</v>
      </c>
      <c r="D418" s="84" t="s">
        <v>3763</v>
      </c>
      <c r="E418" s="86" t="s">
        <v>3772</v>
      </c>
      <c r="F418" s="71">
        <v>1640</v>
      </c>
      <c r="G418" s="370">
        <v>43971</v>
      </c>
      <c r="H418" s="261" t="s">
        <v>3497</v>
      </c>
      <c r="I418" s="93" t="s">
        <v>3498</v>
      </c>
      <c r="J418" s="71">
        <v>1630</v>
      </c>
    </row>
    <row r="419" spans="2:10" s="373" customFormat="1" ht="63" customHeight="1" x14ac:dyDescent="0.25">
      <c r="B419" s="83" t="s">
        <v>3492</v>
      </c>
      <c r="C419" s="83" t="s">
        <v>3773</v>
      </c>
      <c r="D419" s="84" t="s">
        <v>3763</v>
      </c>
      <c r="E419" s="86" t="s">
        <v>3774</v>
      </c>
      <c r="F419" s="71">
        <v>2360</v>
      </c>
      <c r="G419" s="370">
        <v>43971</v>
      </c>
      <c r="H419" s="83" t="s">
        <v>3499</v>
      </c>
      <c r="I419" s="93" t="s">
        <v>3500</v>
      </c>
      <c r="J419" s="71">
        <v>2350</v>
      </c>
    </row>
    <row r="420" spans="2:10" s="373" customFormat="1" ht="63" customHeight="1" x14ac:dyDescent="0.25">
      <c r="B420" s="83" t="s">
        <v>3492</v>
      </c>
      <c r="C420" s="83" t="s">
        <v>3775</v>
      </c>
      <c r="D420" s="84" t="s">
        <v>3763</v>
      </c>
      <c r="E420" s="86" t="s">
        <v>3776</v>
      </c>
      <c r="F420" s="71">
        <v>3080</v>
      </c>
      <c r="G420" s="370">
        <v>43971</v>
      </c>
      <c r="H420" s="121" t="s">
        <v>3501</v>
      </c>
      <c r="I420" s="125" t="s">
        <v>3502</v>
      </c>
      <c r="J420" s="71">
        <v>3070</v>
      </c>
    </row>
    <row r="421" spans="2:10" s="373" customFormat="1" ht="63" customHeight="1" x14ac:dyDescent="0.25">
      <c r="B421" s="83" t="s">
        <v>3492</v>
      </c>
      <c r="C421" s="83" t="s">
        <v>3777</v>
      </c>
      <c r="D421" s="84" t="s">
        <v>3763</v>
      </c>
      <c r="E421" s="86" t="s">
        <v>3778</v>
      </c>
      <c r="F421" s="71">
        <v>3800</v>
      </c>
      <c r="G421" s="370">
        <v>43971</v>
      </c>
      <c r="H421" s="121" t="s">
        <v>3503</v>
      </c>
      <c r="I421" s="93" t="s">
        <v>3504</v>
      </c>
      <c r="J421" s="71">
        <v>3790</v>
      </c>
    </row>
    <row r="422" spans="2:10" s="373" customFormat="1" ht="63" customHeight="1" x14ac:dyDescent="0.25">
      <c r="B422" s="83" t="s">
        <v>3492</v>
      </c>
      <c r="C422" s="83" t="s">
        <v>3779</v>
      </c>
      <c r="D422" s="84" t="s">
        <v>3763</v>
      </c>
      <c r="E422" s="86" t="s">
        <v>3780</v>
      </c>
      <c r="F422" s="71">
        <v>4160</v>
      </c>
      <c r="G422" s="370">
        <v>43971</v>
      </c>
      <c r="H422" s="261" t="s">
        <v>3505</v>
      </c>
      <c r="I422" s="93" t="s">
        <v>3506</v>
      </c>
      <c r="J422" s="71">
        <v>4510</v>
      </c>
    </row>
    <row r="423" spans="2:10" s="373" customFormat="1" ht="63" customHeight="1" x14ac:dyDescent="0.25">
      <c r="B423" s="83" t="s">
        <v>3492</v>
      </c>
      <c r="C423" s="83" t="s">
        <v>3781</v>
      </c>
      <c r="D423" s="84" t="s">
        <v>3763</v>
      </c>
      <c r="E423" s="86" t="s">
        <v>3782</v>
      </c>
      <c r="F423" s="71">
        <v>4520</v>
      </c>
      <c r="G423" s="370">
        <v>43971</v>
      </c>
      <c r="H423" s="261" t="s">
        <v>3505</v>
      </c>
      <c r="I423" s="93" t="s">
        <v>3506</v>
      </c>
      <c r="J423" s="71">
        <v>4510</v>
      </c>
    </row>
    <row r="424" spans="2:10" s="373" customFormat="1" ht="63" customHeight="1" x14ac:dyDescent="0.25">
      <c r="B424" s="83" t="s">
        <v>3492</v>
      </c>
      <c r="C424" s="83" t="s">
        <v>3783</v>
      </c>
      <c r="D424" s="84" t="s">
        <v>3763</v>
      </c>
      <c r="E424" s="86" t="s">
        <v>3784</v>
      </c>
      <c r="F424" s="71">
        <v>5240</v>
      </c>
      <c r="G424" s="370">
        <v>43971</v>
      </c>
      <c r="H424" s="83" t="s">
        <v>3507</v>
      </c>
      <c r="I424" s="93" t="s">
        <v>3508</v>
      </c>
      <c r="J424" s="71">
        <v>5230</v>
      </c>
    </row>
    <row r="425" spans="2:10" s="373" customFormat="1" ht="63" customHeight="1" x14ac:dyDescent="0.25">
      <c r="B425" s="83" t="s">
        <v>3492</v>
      </c>
      <c r="C425" s="83" t="s">
        <v>3785</v>
      </c>
      <c r="D425" s="84" t="s">
        <v>3763</v>
      </c>
      <c r="E425" s="86" t="s">
        <v>3786</v>
      </c>
      <c r="F425" s="71">
        <v>6320</v>
      </c>
      <c r="G425" s="370">
        <v>43971</v>
      </c>
      <c r="H425" s="83" t="s">
        <v>3509</v>
      </c>
      <c r="I425" s="86" t="s">
        <v>3510</v>
      </c>
      <c r="J425" s="71">
        <v>6310</v>
      </c>
    </row>
    <row r="426" spans="2:10" s="373" customFormat="1" ht="63" customHeight="1" x14ac:dyDescent="0.25">
      <c r="B426" s="83" t="s">
        <v>3492</v>
      </c>
      <c r="C426" s="83" t="s">
        <v>3787</v>
      </c>
      <c r="D426" s="84" t="s">
        <v>3763</v>
      </c>
      <c r="E426" s="86" t="s">
        <v>3788</v>
      </c>
      <c r="F426" s="71">
        <v>7400</v>
      </c>
      <c r="G426" s="370">
        <v>43971</v>
      </c>
      <c r="H426" s="83" t="s">
        <v>3511</v>
      </c>
      <c r="I426" s="86" t="s">
        <v>3512</v>
      </c>
      <c r="J426" s="71">
        <v>7390</v>
      </c>
    </row>
    <row r="427" spans="2:10" s="373" customFormat="1" ht="63" customHeight="1" x14ac:dyDescent="0.25">
      <c r="B427" s="83" t="s">
        <v>3492</v>
      </c>
      <c r="C427" s="83" t="s">
        <v>3789</v>
      </c>
      <c r="D427" s="84" t="s">
        <v>3763</v>
      </c>
      <c r="E427" s="86" t="s">
        <v>3790</v>
      </c>
      <c r="F427" s="71">
        <v>9560</v>
      </c>
      <c r="G427" s="370">
        <v>43971</v>
      </c>
      <c r="H427" s="83" t="s">
        <v>3513</v>
      </c>
      <c r="I427" s="86" t="s">
        <v>3514</v>
      </c>
      <c r="J427" s="71">
        <v>9550</v>
      </c>
    </row>
    <row r="428" spans="2:10" s="373" customFormat="1" ht="63" customHeight="1" x14ac:dyDescent="0.25">
      <c r="B428" s="66" t="s">
        <v>3492</v>
      </c>
      <c r="C428" s="380" t="s">
        <v>3791</v>
      </c>
      <c r="D428" s="95" t="s">
        <v>3734</v>
      </c>
      <c r="E428" s="93" t="s">
        <v>3792</v>
      </c>
      <c r="F428" s="71">
        <v>300</v>
      </c>
      <c r="G428" s="370">
        <v>43971</v>
      </c>
      <c r="H428" s="121" t="s">
        <v>1934</v>
      </c>
      <c r="I428" s="212" t="s">
        <v>1935</v>
      </c>
      <c r="J428" s="126">
        <v>300</v>
      </c>
    </row>
    <row r="429" spans="2:10" s="373" customFormat="1" ht="63" customHeight="1" x14ac:dyDescent="0.25">
      <c r="B429" s="66" t="s">
        <v>3492</v>
      </c>
      <c r="C429" s="380" t="s">
        <v>3793</v>
      </c>
      <c r="D429" s="95" t="s">
        <v>3734</v>
      </c>
      <c r="E429" s="93" t="s">
        <v>3794</v>
      </c>
      <c r="F429" s="71">
        <v>480</v>
      </c>
      <c r="G429" s="370">
        <v>43971</v>
      </c>
      <c r="H429" s="121" t="s">
        <v>1936</v>
      </c>
      <c r="I429" s="212" t="s">
        <v>1935</v>
      </c>
      <c r="J429" s="126">
        <v>660</v>
      </c>
    </row>
    <row r="430" spans="2:10" s="373" customFormat="1" ht="63" customHeight="1" x14ac:dyDescent="0.25">
      <c r="B430" s="66" t="s">
        <v>3492</v>
      </c>
      <c r="C430" s="380" t="s">
        <v>3795</v>
      </c>
      <c r="D430" s="95" t="s">
        <v>3734</v>
      </c>
      <c r="E430" s="93" t="s">
        <v>3796</v>
      </c>
      <c r="F430" s="71">
        <v>660</v>
      </c>
      <c r="G430" s="370">
        <v>43971</v>
      </c>
      <c r="H430" s="121" t="s">
        <v>1936</v>
      </c>
      <c r="I430" s="212" t="s">
        <v>1935</v>
      </c>
      <c r="J430" s="126">
        <v>660</v>
      </c>
    </row>
    <row r="431" spans="2:10" s="373" customFormat="1" ht="63" customHeight="1" x14ac:dyDescent="0.25">
      <c r="B431" s="66" t="s">
        <v>3492</v>
      </c>
      <c r="C431" s="380" t="s">
        <v>3797</v>
      </c>
      <c r="D431" s="95" t="s">
        <v>3734</v>
      </c>
      <c r="E431" s="93" t="s">
        <v>3798</v>
      </c>
      <c r="F431" s="71">
        <v>1020</v>
      </c>
      <c r="G431" s="370">
        <v>43971</v>
      </c>
      <c r="H431" s="121" t="s">
        <v>1937</v>
      </c>
      <c r="I431" s="212" t="s">
        <v>1935</v>
      </c>
      <c r="J431" s="126">
        <v>1020</v>
      </c>
    </row>
    <row r="432" spans="2:10" s="373" customFormat="1" ht="63" customHeight="1" x14ac:dyDescent="0.25">
      <c r="B432" s="66" t="s">
        <v>3492</v>
      </c>
      <c r="C432" s="380" t="s">
        <v>3799</v>
      </c>
      <c r="D432" s="95" t="s">
        <v>3734</v>
      </c>
      <c r="E432" s="93" t="s">
        <v>3800</v>
      </c>
      <c r="F432" s="71">
        <v>1740</v>
      </c>
      <c r="G432" s="370">
        <v>43971</v>
      </c>
      <c r="H432" s="121" t="s">
        <v>1939</v>
      </c>
      <c r="I432" s="212" t="s">
        <v>1935</v>
      </c>
      <c r="J432" s="126">
        <v>1740</v>
      </c>
    </row>
    <row r="433" spans="2:10" s="373" customFormat="1" ht="63" customHeight="1" x14ac:dyDescent="0.25">
      <c r="B433" s="66" t="s">
        <v>3492</v>
      </c>
      <c r="C433" s="380" t="s">
        <v>3801</v>
      </c>
      <c r="D433" s="95" t="s">
        <v>3734</v>
      </c>
      <c r="E433" s="93" t="s">
        <v>3802</v>
      </c>
      <c r="F433" s="71">
        <v>2460</v>
      </c>
      <c r="G433" s="370">
        <v>43971</v>
      </c>
      <c r="H433" s="121" t="s">
        <v>1940</v>
      </c>
      <c r="I433" s="212" t="s">
        <v>1935</v>
      </c>
      <c r="J433" s="126">
        <v>2460</v>
      </c>
    </row>
    <row r="434" spans="2:10" s="373" customFormat="1" ht="63" customHeight="1" x14ac:dyDescent="0.25">
      <c r="B434" s="93" t="s">
        <v>3492</v>
      </c>
      <c r="C434" s="121" t="s">
        <v>3803</v>
      </c>
      <c r="D434" s="95" t="s">
        <v>3530</v>
      </c>
      <c r="E434" s="93" t="s">
        <v>3804</v>
      </c>
      <c r="F434" s="71">
        <v>640</v>
      </c>
      <c r="G434" s="370">
        <v>43971</v>
      </c>
      <c r="H434" s="121" t="s">
        <v>1899</v>
      </c>
      <c r="I434" s="166" t="s">
        <v>1900</v>
      </c>
      <c r="J434" s="126">
        <v>950</v>
      </c>
    </row>
    <row r="435" spans="2:10" s="373" customFormat="1" ht="63" customHeight="1" x14ac:dyDescent="0.25">
      <c r="B435" s="93" t="s">
        <v>3492</v>
      </c>
      <c r="C435" s="83" t="s">
        <v>3805</v>
      </c>
      <c r="D435" s="95" t="s">
        <v>3530</v>
      </c>
      <c r="E435" s="93" t="s">
        <v>3806</v>
      </c>
      <c r="F435" s="71">
        <v>820</v>
      </c>
      <c r="G435" s="370">
        <v>43971</v>
      </c>
      <c r="H435" s="121" t="s">
        <v>1901</v>
      </c>
      <c r="I435" s="166" t="s">
        <v>1900</v>
      </c>
      <c r="J435" s="126">
        <v>1670</v>
      </c>
    </row>
    <row r="436" spans="2:10" s="373" customFormat="1" ht="63" customHeight="1" x14ac:dyDescent="0.25">
      <c r="B436" s="125" t="s">
        <v>3492</v>
      </c>
      <c r="C436" s="121" t="s">
        <v>3807</v>
      </c>
      <c r="D436" s="167" t="s">
        <v>3530</v>
      </c>
      <c r="E436" s="93" t="s">
        <v>3808</v>
      </c>
      <c r="F436" s="71">
        <v>1000</v>
      </c>
      <c r="G436" s="370">
        <v>43971</v>
      </c>
      <c r="H436" s="121" t="s">
        <v>1901</v>
      </c>
      <c r="I436" s="166" t="s">
        <v>1900</v>
      </c>
      <c r="J436" s="126">
        <v>1670</v>
      </c>
    </row>
    <row r="437" spans="2:10" s="373" customFormat="1" ht="63" customHeight="1" x14ac:dyDescent="0.25">
      <c r="B437" s="93" t="s">
        <v>3492</v>
      </c>
      <c r="C437" s="121" t="s">
        <v>3809</v>
      </c>
      <c r="D437" s="95" t="s">
        <v>3530</v>
      </c>
      <c r="E437" s="93" t="s">
        <v>3810</v>
      </c>
      <c r="F437" s="71">
        <v>1360</v>
      </c>
      <c r="G437" s="370">
        <v>43971</v>
      </c>
      <c r="H437" s="121" t="s">
        <v>1901</v>
      </c>
      <c r="I437" s="166" t="s">
        <v>1900</v>
      </c>
      <c r="J437" s="126">
        <v>1670</v>
      </c>
    </row>
    <row r="438" spans="2:10" s="373" customFormat="1" ht="63" customHeight="1" x14ac:dyDescent="0.25">
      <c r="B438" s="93" t="s">
        <v>3492</v>
      </c>
      <c r="C438" s="83" t="s">
        <v>3811</v>
      </c>
      <c r="D438" s="95" t="s">
        <v>3530</v>
      </c>
      <c r="E438" s="93" t="s">
        <v>3812</v>
      </c>
      <c r="F438" s="71">
        <v>2080</v>
      </c>
      <c r="G438" s="370">
        <v>43971</v>
      </c>
      <c r="H438" s="261" t="s">
        <v>1903</v>
      </c>
      <c r="I438" s="166" t="s">
        <v>1900</v>
      </c>
      <c r="J438" s="126">
        <v>2390</v>
      </c>
    </row>
    <row r="439" spans="2:10" s="373" customFormat="1" ht="63" customHeight="1" x14ac:dyDescent="0.25">
      <c r="B439" s="125" t="s">
        <v>3492</v>
      </c>
      <c r="C439" s="83" t="s">
        <v>3813</v>
      </c>
      <c r="D439" s="167" t="s">
        <v>3530</v>
      </c>
      <c r="E439" s="93" t="s">
        <v>3814</v>
      </c>
      <c r="F439" s="71">
        <v>2800</v>
      </c>
      <c r="G439" s="370">
        <v>43971</v>
      </c>
      <c r="H439" s="121" t="s">
        <v>1904</v>
      </c>
      <c r="I439" s="166" t="s">
        <v>1900</v>
      </c>
      <c r="J439" s="126">
        <v>3110</v>
      </c>
    </row>
    <row r="440" spans="2:10" s="373" customFormat="1" ht="63" customHeight="1" x14ac:dyDescent="0.25">
      <c r="B440" s="125" t="s">
        <v>3492</v>
      </c>
      <c r="C440" s="83" t="s">
        <v>3815</v>
      </c>
      <c r="D440" s="167" t="s">
        <v>3530</v>
      </c>
      <c r="E440" s="93" t="s">
        <v>3816</v>
      </c>
      <c r="F440" s="71">
        <v>3520</v>
      </c>
      <c r="G440" s="370">
        <v>43971</v>
      </c>
      <c r="H440" s="121" t="s">
        <v>1905</v>
      </c>
      <c r="I440" s="166" t="s">
        <v>1900</v>
      </c>
      <c r="J440" s="126">
        <v>3830</v>
      </c>
    </row>
    <row r="441" spans="2:10" s="373" customFormat="1" ht="63" customHeight="1" x14ac:dyDescent="0.25">
      <c r="B441" s="125" t="s">
        <v>3492</v>
      </c>
      <c r="C441" s="83" t="s">
        <v>3817</v>
      </c>
      <c r="D441" s="167" t="s">
        <v>3530</v>
      </c>
      <c r="E441" s="93" t="s">
        <v>3818</v>
      </c>
      <c r="F441" s="71">
        <v>4240</v>
      </c>
      <c r="G441" s="370">
        <v>43971</v>
      </c>
      <c r="H441" s="261" t="s">
        <v>1906</v>
      </c>
      <c r="I441" s="166" t="s">
        <v>1900</v>
      </c>
      <c r="J441" s="126">
        <v>5270</v>
      </c>
    </row>
    <row r="442" spans="2:10" s="373" customFormat="1" ht="63" customHeight="1" x14ac:dyDescent="0.25">
      <c r="B442" s="125" t="s">
        <v>3492</v>
      </c>
      <c r="C442" s="83" t="s">
        <v>3819</v>
      </c>
      <c r="D442" s="167" t="s">
        <v>3530</v>
      </c>
      <c r="E442" s="93" t="s">
        <v>3820</v>
      </c>
      <c r="F442" s="71">
        <v>4960</v>
      </c>
      <c r="G442" s="370">
        <v>43971</v>
      </c>
      <c r="H442" s="261" t="s">
        <v>1906</v>
      </c>
      <c r="I442" s="166" t="s">
        <v>1900</v>
      </c>
      <c r="J442" s="126">
        <v>5270</v>
      </c>
    </row>
    <row r="443" spans="2:10" s="373" customFormat="1" ht="63" customHeight="1" x14ac:dyDescent="0.25">
      <c r="B443" s="66" t="s">
        <v>8</v>
      </c>
      <c r="C443" s="380" t="s">
        <v>3821</v>
      </c>
      <c r="D443" s="95" t="s">
        <v>712</v>
      </c>
      <c r="E443" s="93" t="s">
        <v>3822</v>
      </c>
      <c r="F443" s="71">
        <v>1999</v>
      </c>
      <c r="G443" s="370">
        <v>43971</v>
      </c>
      <c r="H443" s="92" t="s">
        <v>711</v>
      </c>
      <c r="I443" s="93" t="s">
        <v>3823</v>
      </c>
      <c r="J443" s="71">
        <v>2000</v>
      </c>
    </row>
    <row r="444" spans="2:10" s="373" customFormat="1" ht="63" customHeight="1" x14ac:dyDescent="0.25">
      <c r="B444" s="66" t="s">
        <v>8</v>
      </c>
      <c r="C444" s="380" t="s">
        <v>3824</v>
      </c>
      <c r="D444" s="95" t="s">
        <v>62</v>
      </c>
      <c r="E444" s="93" t="s">
        <v>3825</v>
      </c>
      <c r="F444" s="71">
        <v>4999</v>
      </c>
      <c r="G444" s="370">
        <v>43971</v>
      </c>
      <c r="H444" s="92" t="s">
        <v>472</v>
      </c>
      <c r="I444" s="183" t="s">
        <v>474</v>
      </c>
      <c r="J444" s="71">
        <v>4500</v>
      </c>
    </row>
    <row r="445" spans="2:10" s="373" customFormat="1" ht="63" customHeight="1" x14ac:dyDescent="0.25">
      <c r="B445" s="66" t="s">
        <v>8</v>
      </c>
      <c r="C445" s="380" t="s">
        <v>3826</v>
      </c>
      <c r="D445" s="95" t="s">
        <v>3827</v>
      </c>
      <c r="E445" s="93" t="s">
        <v>3828</v>
      </c>
      <c r="F445" s="71">
        <v>4500</v>
      </c>
      <c r="G445" s="370">
        <v>43971</v>
      </c>
      <c r="H445" s="92" t="s">
        <v>469</v>
      </c>
      <c r="I445" s="67" t="s">
        <v>471</v>
      </c>
      <c r="J445" s="71">
        <v>5000</v>
      </c>
    </row>
    <row r="446" spans="2:10" s="373" customFormat="1" ht="63" customHeight="1" x14ac:dyDescent="0.25">
      <c r="B446" s="66" t="s">
        <v>8</v>
      </c>
      <c r="C446" s="380" t="s">
        <v>3829</v>
      </c>
      <c r="D446" s="95" t="s">
        <v>57</v>
      </c>
      <c r="E446" s="93" t="s">
        <v>3830</v>
      </c>
      <c r="F446" s="71">
        <v>2899</v>
      </c>
      <c r="G446" s="370">
        <v>43971</v>
      </c>
      <c r="H446" s="92" t="s">
        <v>487</v>
      </c>
      <c r="I446" s="67" t="s">
        <v>489</v>
      </c>
      <c r="J446" s="71">
        <v>2900</v>
      </c>
    </row>
    <row r="447" spans="2:10" s="373" customFormat="1" ht="63" customHeight="1" x14ac:dyDescent="0.25">
      <c r="B447" s="66" t="s">
        <v>8</v>
      </c>
      <c r="C447" s="380" t="s">
        <v>3831</v>
      </c>
      <c r="D447" s="95" t="s">
        <v>3832</v>
      </c>
      <c r="E447" s="93" t="s">
        <v>3833</v>
      </c>
      <c r="F447" s="71">
        <v>779</v>
      </c>
      <c r="G447" s="370">
        <v>43971</v>
      </c>
      <c r="H447" s="92" t="s">
        <v>3834</v>
      </c>
      <c r="I447" s="93" t="s">
        <v>3596</v>
      </c>
      <c r="J447" s="384">
        <v>780</v>
      </c>
    </row>
    <row r="448" spans="2:10" s="373" customFormat="1" ht="63" customHeight="1" x14ac:dyDescent="0.25">
      <c r="B448" s="66" t="s">
        <v>8</v>
      </c>
      <c r="C448" s="380" t="s">
        <v>3835</v>
      </c>
      <c r="D448" s="95" t="s">
        <v>3836</v>
      </c>
      <c r="E448" s="93" t="s">
        <v>3837</v>
      </c>
      <c r="F448" s="71">
        <v>709</v>
      </c>
      <c r="G448" s="370">
        <v>43971</v>
      </c>
      <c r="H448" s="92" t="s">
        <v>3838</v>
      </c>
      <c r="I448" s="93" t="s">
        <v>3596</v>
      </c>
      <c r="J448" s="71">
        <v>725</v>
      </c>
    </row>
    <row r="449" spans="2:10" s="373" customFormat="1" ht="63" customHeight="1" x14ac:dyDescent="0.25">
      <c r="B449" s="66" t="s">
        <v>8</v>
      </c>
      <c r="C449" s="380" t="s">
        <v>3839</v>
      </c>
      <c r="D449" s="95" t="s">
        <v>644</v>
      </c>
      <c r="E449" s="93" t="s">
        <v>3840</v>
      </c>
      <c r="F449" s="71">
        <v>265</v>
      </c>
      <c r="G449" s="370">
        <v>43971</v>
      </c>
      <c r="H449" s="92" t="s">
        <v>665</v>
      </c>
      <c r="I449" s="138" t="s">
        <v>666</v>
      </c>
      <c r="J449" s="71">
        <v>265</v>
      </c>
    </row>
    <row r="450" spans="2:10" s="373" customFormat="1" ht="63" customHeight="1" x14ac:dyDescent="0.25">
      <c r="B450" s="66" t="s">
        <v>8</v>
      </c>
      <c r="C450" s="380" t="s">
        <v>3841</v>
      </c>
      <c r="D450" s="95" t="s">
        <v>672</v>
      </c>
      <c r="E450" s="93" t="s">
        <v>3842</v>
      </c>
      <c r="F450" s="71">
        <v>289</v>
      </c>
      <c r="G450" s="370">
        <v>43971</v>
      </c>
      <c r="H450" s="92" t="s">
        <v>646</v>
      </c>
      <c r="I450" s="105" t="s">
        <v>647</v>
      </c>
      <c r="J450" s="71">
        <v>289</v>
      </c>
    </row>
    <row r="451" spans="2:10" s="373" customFormat="1" ht="63" customHeight="1" x14ac:dyDescent="0.25">
      <c r="B451" s="66" t="s">
        <v>8</v>
      </c>
      <c r="C451" s="380" t="s">
        <v>3843</v>
      </c>
      <c r="D451" s="95" t="s">
        <v>3602</v>
      </c>
      <c r="E451" s="93" t="s">
        <v>3844</v>
      </c>
      <c r="F451" s="71">
        <v>379</v>
      </c>
      <c r="G451" s="370">
        <v>43971</v>
      </c>
      <c r="H451" s="92" t="s">
        <v>628</v>
      </c>
      <c r="I451" s="105" t="s">
        <v>629</v>
      </c>
      <c r="J451" s="71">
        <v>395</v>
      </c>
    </row>
    <row r="452" spans="2:10" s="373" customFormat="1" ht="63" customHeight="1" x14ac:dyDescent="0.25">
      <c r="B452" s="66" t="s">
        <v>8</v>
      </c>
      <c r="C452" s="380" t="s">
        <v>3845</v>
      </c>
      <c r="D452" s="95" t="s">
        <v>3602</v>
      </c>
      <c r="E452" s="93" t="s">
        <v>3846</v>
      </c>
      <c r="F452" s="71">
        <v>519</v>
      </c>
      <c r="G452" s="370">
        <v>43971</v>
      </c>
      <c r="H452" s="92" t="s">
        <v>639</v>
      </c>
      <c r="I452" s="105" t="s">
        <v>640</v>
      </c>
      <c r="J452" s="71">
        <v>535</v>
      </c>
    </row>
    <row r="453" spans="2:10" s="373" customFormat="1" ht="63" customHeight="1" x14ac:dyDescent="0.25">
      <c r="B453" s="66" t="s">
        <v>8</v>
      </c>
      <c r="C453" s="380" t="s">
        <v>3847</v>
      </c>
      <c r="D453" s="95" t="s">
        <v>548</v>
      </c>
      <c r="E453" s="93" t="s">
        <v>3848</v>
      </c>
      <c r="F453" s="71">
        <v>379</v>
      </c>
      <c r="G453" s="370">
        <v>43971</v>
      </c>
      <c r="H453" s="92" t="s">
        <v>617</v>
      </c>
      <c r="I453" s="105" t="s">
        <v>618</v>
      </c>
      <c r="J453" s="71">
        <v>379</v>
      </c>
    </row>
    <row r="454" spans="2:10" s="373" customFormat="1" ht="63" customHeight="1" x14ac:dyDescent="0.25">
      <c r="B454" s="66" t="s">
        <v>8</v>
      </c>
      <c r="C454" s="380" t="s">
        <v>3849</v>
      </c>
      <c r="D454" s="95" t="s">
        <v>548</v>
      </c>
      <c r="E454" s="93" t="s">
        <v>3850</v>
      </c>
      <c r="F454" s="71">
        <v>519</v>
      </c>
      <c r="G454" s="370">
        <v>43971</v>
      </c>
      <c r="H454" s="92" t="s">
        <v>626</v>
      </c>
      <c r="I454" s="105" t="s">
        <v>627</v>
      </c>
      <c r="J454" s="71">
        <v>519</v>
      </c>
    </row>
    <row r="455" spans="2:10" s="373" customFormat="1" ht="63" customHeight="1" x14ac:dyDescent="0.25">
      <c r="B455" s="66" t="s">
        <v>8</v>
      </c>
      <c r="C455" s="380" t="s">
        <v>3851</v>
      </c>
      <c r="D455" s="95" t="s">
        <v>3852</v>
      </c>
      <c r="E455" s="93" t="s">
        <v>3853</v>
      </c>
      <c r="F455" s="71">
        <v>1449</v>
      </c>
      <c r="G455" s="370">
        <v>43971</v>
      </c>
      <c r="H455" s="92" t="s">
        <v>303</v>
      </c>
      <c r="I455" s="86" t="s">
        <v>304</v>
      </c>
      <c r="J455" s="71">
        <v>1550</v>
      </c>
    </row>
    <row r="456" spans="2:10" s="373" customFormat="1" ht="63" customHeight="1" x14ac:dyDescent="0.25">
      <c r="B456" s="66" t="s">
        <v>8</v>
      </c>
      <c r="C456" s="380" t="s">
        <v>3854</v>
      </c>
      <c r="D456" s="95" t="s">
        <v>3855</v>
      </c>
      <c r="E456" s="93" t="s">
        <v>3856</v>
      </c>
      <c r="F456" s="71">
        <v>1549</v>
      </c>
      <c r="G456" s="370">
        <v>43971</v>
      </c>
      <c r="H456" s="92" t="s">
        <v>303</v>
      </c>
      <c r="I456" s="86" t="s">
        <v>304</v>
      </c>
      <c r="J456" s="71">
        <v>1550</v>
      </c>
    </row>
    <row r="457" spans="2:10" s="373" customFormat="1" ht="63" customHeight="1" x14ac:dyDescent="0.25">
      <c r="B457" s="385" t="s">
        <v>8</v>
      </c>
      <c r="C457" s="380" t="s">
        <v>3857</v>
      </c>
      <c r="D457" s="95" t="s">
        <v>3858</v>
      </c>
      <c r="E457" s="93" t="s">
        <v>3859</v>
      </c>
      <c r="F457" s="71">
        <v>1099</v>
      </c>
      <c r="G457" s="370">
        <v>43971</v>
      </c>
      <c r="H457" s="92" t="s">
        <v>2874</v>
      </c>
      <c r="I457" s="86" t="s">
        <v>2662</v>
      </c>
      <c r="J457" s="384" t="s">
        <v>2662</v>
      </c>
    </row>
    <row r="458" spans="2:10" s="373" customFormat="1" ht="63" customHeight="1" x14ac:dyDescent="0.25">
      <c r="B458" s="385" t="s">
        <v>8</v>
      </c>
      <c r="C458" s="380" t="s">
        <v>3860</v>
      </c>
      <c r="D458" s="95" t="s">
        <v>689</v>
      </c>
      <c r="E458" s="93" t="s">
        <v>3861</v>
      </c>
      <c r="F458" s="71">
        <v>849</v>
      </c>
      <c r="G458" s="370">
        <v>43971</v>
      </c>
      <c r="H458" s="92" t="s">
        <v>688</v>
      </c>
      <c r="I458" s="86" t="s">
        <v>690</v>
      </c>
      <c r="J458" s="384">
        <v>849</v>
      </c>
    </row>
    <row r="459" spans="2:10" s="373" customFormat="1" ht="63" customHeight="1" x14ac:dyDescent="0.25">
      <c r="B459" s="385" t="s">
        <v>8</v>
      </c>
      <c r="C459" s="92" t="s">
        <v>3862</v>
      </c>
      <c r="D459" s="95" t="s">
        <v>3863</v>
      </c>
      <c r="E459" s="93" t="s">
        <v>3864</v>
      </c>
      <c r="F459" s="71">
        <v>1449</v>
      </c>
      <c r="G459" s="370">
        <v>43922</v>
      </c>
      <c r="H459" s="92" t="s">
        <v>303</v>
      </c>
      <c r="I459" s="86" t="s">
        <v>304</v>
      </c>
      <c r="J459" s="384">
        <v>1550</v>
      </c>
    </row>
    <row r="460" spans="2:10" s="373" customFormat="1" ht="64.5" customHeight="1" x14ac:dyDescent="0.25">
      <c r="B460" s="385" t="s">
        <v>8</v>
      </c>
      <c r="C460" s="92" t="s">
        <v>3865</v>
      </c>
      <c r="D460" s="95" t="s">
        <v>3866</v>
      </c>
      <c r="E460" s="93" t="s">
        <v>3867</v>
      </c>
      <c r="F460" s="71">
        <v>1149</v>
      </c>
      <c r="G460" s="370">
        <v>43922</v>
      </c>
      <c r="H460" s="92" t="s">
        <v>328</v>
      </c>
      <c r="I460" s="86" t="s">
        <v>330</v>
      </c>
      <c r="J460" s="384">
        <v>1350</v>
      </c>
    </row>
    <row r="461" spans="2:10" s="373" customFormat="1" ht="64.5" customHeight="1" x14ac:dyDescent="0.25">
      <c r="B461" s="385" t="s">
        <v>8</v>
      </c>
      <c r="C461" s="92" t="s">
        <v>3868</v>
      </c>
      <c r="D461" s="95" t="s">
        <v>548</v>
      </c>
      <c r="E461" s="93" t="s">
        <v>3869</v>
      </c>
      <c r="F461" s="71">
        <v>379</v>
      </c>
      <c r="G461" s="370">
        <v>43922</v>
      </c>
      <c r="H461" s="92" t="s">
        <v>624</v>
      </c>
      <c r="I461" s="86" t="s">
        <v>625</v>
      </c>
      <c r="J461" s="384">
        <v>379</v>
      </c>
    </row>
    <row r="462" spans="2:10" s="373" customFormat="1" ht="64.5" customHeight="1" x14ac:dyDescent="0.25">
      <c r="B462" s="385" t="s">
        <v>8</v>
      </c>
      <c r="C462" s="92" t="s">
        <v>3870</v>
      </c>
      <c r="D462" s="95" t="s">
        <v>3602</v>
      </c>
      <c r="E462" s="93" t="s">
        <v>3871</v>
      </c>
      <c r="F462" s="71">
        <v>379</v>
      </c>
      <c r="G462" s="370">
        <v>43922</v>
      </c>
      <c r="H462" s="92" t="s">
        <v>632</v>
      </c>
      <c r="I462" s="86" t="s">
        <v>633</v>
      </c>
      <c r="J462" s="384">
        <v>395</v>
      </c>
    </row>
    <row r="463" spans="2:10" s="373" customFormat="1" ht="64.5" customHeight="1" x14ac:dyDescent="0.25">
      <c r="B463" s="385" t="s">
        <v>8</v>
      </c>
      <c r="C463" s="92" t="s">
        <v>3872</v>
      </c>
      <c r="D463" s="95" t="s">
        <v>548</v>
      </c>
      <c r="E463" s="93" t="s">
        <v>3873</v>
      </c>
      <c r="F463" s="71">
        <v>249</v>
      </c>
      <c r="G463" s="370">
        <v>43922</v>
      </c>
      <c r="H463" s="92" t="s">
        <v>684</v>
      </c>
      <c r="I463" s="86" t="s">
        <v>685</v>
      </c>
      <c r="J463" s="384">
        <v>249</v>
      </c>
    </row>
    <row r="464" spans="2:10" s="373" customFormat="1" ht="64.5" customHeight="1" x14ac:dyDescent="0.25">
      <c r="B464" s="385" t="s">
        <v>8</v>
      </c>
      <c r="C464" s="92" t="s">
        <v>3874</v>
      </c>
      <c r="D464" s="95" t="s">
        <v>644</v>
      </c>
      <c r="E464" s="93" t="s">
        <v>3875</v>
      </c>
      <c r="F464" s="71">
        <v>479</v>
      </c>
      <c r="G464" s="370">
        <v>43922</v>
      </c>
      <c r="H464" s="92" t="s">
        <v>663</v>
      </c>
      <c r="I464" s="86" t="s">
        <v>664</v>
      </c>
      <c r="J464" s="384">
        <v>359</v>
      </c>
    </row>
    <row r="465" spans="2:10" s="373" customFormat="1" ht="64.5" customHeight="1" x14ac:dyDescent="0.25">
      <c r="B465" s="385" t="s">
        <v>8</v>
      </c>
      <c r="C465" s="92" t="s">
        <v>3876</v>
      </c>
      <c r="D465" s="95" t="s">
        <v>3877</v>
      </c>
      <c r="E465" s="93" t="s">
        <v>3878</v>
      </c>
      <c r="F465" s="71">
        <v>249</v>
      </c>
      <c r="G465" s="370">
        <v>43922</v>
      </c>
      <c r="H465" s="92" t="s">
        <v>684</v>
      </c>
      <c r="I465" s="86" t="s">
        <v>685</v>
      </c>
      <c r="J465" s="384">
        <v>249</v>
      </c>
    </row>
    <row r="466" spans="2:10" s="373" customFormat="1" ht="64.5" customHeight="1" x14ac:dyDescent="0.25">
      <c r="B466" s="385" t="s">
        <v>8</v>
      </c>
      <c r="C466" s="92" t="s">
        <v>3879</v>
      </c>
      <c r="D466" s="95" t="s">
        <v>587</v>
      </c>
      <c r="E466" s="93" t="s">
        <v>3880</v>
      </c>
      <c r="F466" s="71">
        <v>1498</v>
      </c>
      <c r="G466" s="370">
        <v>43922</v>
      </c>
      <c r="H466" s="92" t="s">
        <v>586</v>
      </c>
      <c r="I466" s="86" t="s">
        <v>588</v>
      </c>
      <c r="J466" s="384">
        <v>1500</v>
      </c>
    </row>
    <row r="467" spans="2:10" s="373" customFormat="1" ht="64.5" customHeight="1" x14ac:dyDescent="0.25">
      <c r="B467" s="385" t="s">
        <v>8</v>
      </c>
      <c r="C467" s="92" t="s">
        <v>3881</v>
      </c>
      <c r="D467" s="95" t="s">
        <v>592</v>
      </c>
      <c r="E467" s="93" t="s">
        <v>3882</v>
      </c>
      <c r="F467" s="71">
        <v>899</v>
      </c>
      <c r="G467" s="370">
        <v>43922</v>
      </c>
      <c r="H467" s="92" t="s">
        <v>505</v>
      </c>
      <c r="I467" s="86" t="s">
        <v>507</v>
      </c>
      <c r="J467" s="384">
        <v>950</v>
      </c>
    </row>
    <row r="468" spans="2:10" s="373" customFormat="1" ht="64.5" customHeight="1" x14ac:dyDescent="0.25">
      <c r="B468" s="385" t="s">
        <v>8</v>
      </c>
      <c r="C468" s="92" t="s">
        <v>3883</v>
      </c>
      <c r="D468" s="95" t="s">
        <v>703</v>
      </c>
      <c r="E468" s="93" t="s">
        <v>3884</v>
      </c>
      <c r="F468" s="71">
        <v>1499</v>
      </c>
      <c r="G468" s="370">
        <v>43922</v>
      </c>
      <c r="H468" s="92" t="s">
        <v>702</v>
      </c>
      <c r="I468" s="86" t="s">
        <v>705</v>
      </c>
      <c r="J468" s="384">
        <v>1500</v>
      </c>
    </row>
    <row r="469" spans="2:10" s="373" customFormat="1" ht="64.5" customHeight="1" x14ac:dyDescent="0.25">
      <c r="B469" s="385" t="s">
        <v>8</v>
      </c>
      <c r="C469" s="92" t="s">
        <v>3885</v>
      </c>
      <c r="D469" s="95" t="s">
        <v>703</v>
      </c>
      <c r="E469" s="93" t="s">
        <v>3886</v>
      </c>
      <c r="F469" s="71">
        <v>1699</v>
      </c>
      <c r="G469" s="370">
        <v>43922</v>
      </c>
      <c r="H469" s="92" t="s">
        <v>707</v>
      </c>
      <c r="I469" s="86" t="s">
        <v>709</v>
      </c>
      <c r="J469" s="384">
        <v>1700</v>
      </c>
    </row>
    <row r="470" spans="2:10" s="373" customFormat="1" ht="64.5" customHeight="1" x14ac:dyDescent="0.25">
      <c r="B470" s="385" t="s">
        <v>8</v>
      </c>
      <c r="C470" s="92" t="s">
        <v>3887</v>
      </c>
      <c r="D470" s="95" t="s">
        <v>3888</v>
      </c>
      <c r="E470" s="93" t="s">
        <v>3889</v>
      </c>
      <c r="F470" s="71">
        <v>989</v>
      </c>
      <c r="G470" s="370">
        <v>43922</v>
      </c>
      <c r="H470" s="92" t="s">
        <v>531</v>
      </c>
      <c r="I470" s="86" t="s">
        <v>532</v>
      </c>
      <c r="J470" s="384">
        <v>1050</v>
      </c>
    </row>
    <row r="471" spans="2:10" s="373" customFormat="1" ht="64.5" customHeight="1" x14ac:dyDescent="0.25">
      <c r="B471" s="385" t="s">
        <v>8</v>
      </c>
      <c r="C471" s="92" t="s">
        <v>3890</v>
      </c>
      <c r="D471" s="95" t="s">
        <v>3891</v>
      </c>
      <c r="E471" s="93" t="s">
        <v>3892</v>
      </c>
      <c r="F471" s="71">
        <v>359</v>
      </c>
      <c r="G471" s="370">
        <v>43922</v>
      </c>
      <c r="H471" s="92" t="s">
        <v>663</v>
      </c>
      <c r="I471" s="86" t="s">
        <v>664</v>
      </c>
      <c r="J471" s="384">
        <v>359</v>
      </c>
    </row>
    <row r="472" spans="2:10" s="373" customFormat="1" ht="64.5" customHeight="1" x14ac:dyDescent="0.25">
      <c r="B472" s="385" t="s">
        <v>8</v>
      </c>
      <c r="C472" s="92" t="s">
        <v>3893</v>
      </c>
      <c r="D472" s="95" t="s">
        <v>3894</v>
      </c>
      <c r="E472" s="93" t="s">
        <v>3895</v>
      </c>
      <c r="F472" s="71">
        <v>999</v>
      </c>
      <c r="G472" s="370">
        <v>43922</v>
      </c>
      <c r="H472" s="92" t="s">
        <v>547</v>
      </c>
      <c r="I472" s="86" t="s">
        <v>549</v>
      </c>
      <c r="J472" s="384">
        <v>1150</v>
      </c>
    </row>
    <row r="473" spans="2:10" s="373" customFormat="1" ht="64.5" customHeight="1" x14ac:dyDescent="0.25">
      <c r="B473" s="385" t="s">
        <v>8</v>
      </c>
      <c r="C473" s="92" t="s">
        <v>3896</v>
      </c>
      <c r="D473" s="95" t="s">
        <v>3897</v>
      </c>
      <c r="E473" s="93" t="s">
        <v>3898</v>
      </c>
      <c r="F473" s="71">
        <v>4099</v>
      </c>
      <c r="G473" s="370">
        <v>43922</v>
      </c>
      <c r="H473" s="92" t="s">
        <v>478</v>
      </c>
      <c r="I473" s="86" t="s">
        <v>480</v>
      </c>
      <c r="J473" s="384">
        <v>4350</v>
      </c>
    </row>
    <row r="474" spans="2:10" s="373" customFormat="1" ht="64.5" customHeight="1" x14ac:dyDescent="0.25">
      <c r="B474" s="385" t="s">
        <v>8</v>
      </c>
      <c r="C474" s="92" t="s">
        <v>3899</v>
      </c>
      <c r="D474" s="95" t="s">
        <v>3900</v>
      </c>
      <c r="E474" s="93" t="s">
        <v>3901</v>
      </c>
      <c r="F474" s="71">
        <v>2499</v>
      </c>
      <c r="G474" s="370">
        <v>43922</v>
      </c>
      <c r="H474" s="92" t="s">
        <v>481</v>
      </c>
      <c r="I474" s="86" t="s">
        <v>482</v>
      </c>
      <c r="J474" s="384">
        <v>4000</v>
      </c>
    </row>
    <row r="475" spans="2:10" s="373" customFormat="1" ht="64.5" customHeight="1" x14ac:dyDescent="0.25">
      <c r="B475" s="385" t="s">
        <v>1752</v>
      </c>
      <c r="C475" s="92" t="s">
        <v>3902</v>
      </c>
      <c r="D475" s="95" t="s">
        <v>1761</v>
      </c>
      <c r="E475" s="93" t="s">
        <v>3903</v>
      </c>
      <c r="F475" s="71">
        <v>300</v>
      </c>
      <c r="G475" s="370">
        <v>43922</v>
      </c>
      <c r="H475" s="92" t="s">
        <v>1760</v>
      </c>
      <c r="I475" s="86" t="s">
        <v>1762</v>
      </c>
      <c r="J475" s="384">
        <v>300</v>
      </c>
    </row>
    <row r="476" spans="2:10" s="373" customFormat="1" ht="64.5" customHeight="1" x14ac:dyDescent="0.25">
      <c r="B476" s="385" t="s">
        <v>1752</v>
      </c>
      <c r="C476" s="92" t="s">
        <v>3904</v>
      </c>
      <c r="D476" s="95" t="s">
        <v>1761</v>
      </c>
      <c r="E476" s="93" t="s">
        <v>3905</v>
      </c>
      <c r="F476" s="71">
        <v>200</v>
      </c>
      <c r="G476" s="370">
        <v>43922</v>
      </c>
      <c r="H476" s="92" t="s">
        <v>1765</v>
      </c>
      <c r="I476" s="86" t="s">
        <v>1766</v>
      </c>
      <c r="J476" s="384">
        <v>200</v>
      </c>
    </row>
    <row r="477" spans="2:10" s="373" customFormat="1" ht="64.5" customHeight="1" x14ac:dyDescent="0.25">
      <c r="B477" s="385" t="s">
        <v>1752</v>
      </c>
      <c r="C477" s="92" t="s">
        <v>3906</v>
      </c>
      <c r="D477" s="95" t="s">
        <v>1770</v>
      </c>
      <c r="E477" s="93" t="s">
        <v>3907</v>
      </c>
      <c r="F477" s="71">
        <v>200</v>
      </c>
      <c r="G477" s="370">
        <v>43922</v>
      </c>
      <c r="H477" s="92" t="s">
        <v>1774</v>
      </c>
      <c r="I477" s="86" t="s">
        <v>1775</v>
      </c>
      <c r="J477" s="384">
        <v>200</v>
      </c>
    </row>
    <row r="478" spans="2:10" s="373" customFormat="1" ht="64.5" customHeight="1" x14ac:dyDescent="0.25">
      <c r="B478" s="385" t="s">
        <v>1752</v>
      </c>
      <c r="C478" s="92" t="s">
        <v>3908</v>
      </c>
      <c r="D478" s="95" t="s">
        <v>1779</v>
      </c>
      <c r="E478" s="93" t="s">
        <v>3909</v>
      </c>
      <c r="F478" s="71">
        <v>180</v>
      </c>
      <c r="G478" s="370">
        <v>43922</v>
      </c>
      <c r="H478" s="92" t="s">
        <v>1781</v>
      </c>
      <c r="I478" s="86" t="s">
        <v>1782</v>
      </c>
      <c r="J478" s="384">
        <v>180</v>
      </c>
    </row>
    <row r="479" spans="2:10" s="373" customFormat="1" ht="64.5" customHeight="1" x14ac:dyDescent="0.25">
      <c r="B479" s="385" t="s">
        <v>1752</v>
      </c>
      <c r="C479" s="92" t="s">
        <v>3910</v>
      </c>
      <c r="D479" s="95" t="s">
        <v>1779</v>
      </c>
      <c r="E479" s="93" t="s">
        <v>3911</v>
      </c>
      <c r="F479" s="71">
        <v>180</v>
      </c>
      <c r="G479" s="370">
        <v>43922</v>
      </c>
      <c r="H479" s="92" t="s">
        <v>1783</v>
      </c>
      <c r="I479" s="86" t="s">
        <v>1784</v>
      </c>
      <c r="J479" s="384">
        <v>180</v>
      </c>
    </row>
    <row r="480" spans="2:10" s="373" customFormat="1" ht="64.5" customHeight="1" x14ac:dyDescent="0.25">
      <c r="B480" s="385" t="s">
        <v>2862</v>
      </c>
      <c r="C480" s="92" t="s">
        <v>3912</v>
      </c>
      <c r="D480" s="95" t="s">
        <v>1836</v>
      </c>
      <c r="E480" s="93" t="s">
        <v>3913</v>
      </c>
      <c r="F480" s="71">
        <v>250</v>
      </c>
      <c r="G480" s="370">
        <v>43922</v>
      </c>
      <c r="H480" s="92" t="s">
        <v>1835</v>
      </c>
      <c r="I480" s="86" t="s">
        <v>1837</v>
      </c>
      <c r="J480" s="384">
        <v>250</v>
      </c>
    </row>
    <row r="481" spans="2:10" s="373" customFormat="1" ht="64.5" customHeight="1" x14ac:dyDescent="0.25">
      <c r="B481" s="385" t="s">
        <v>1952</v>
      </c>
      <c r="C481" s="92" t="s">
        <v>3914</v>
      </c>
      <c r="D481" s="95" t="s">
        <v>1952</v>
      </c>
      <c r="E481" s="93" t="s">
        <v>3915</v>
      </c>
      <c r="F481" s="71">
        <v>89</v>
      </c>
      <c r="G481" s="370">
        <v>43922</v>
      </c>
      <c r="H481" s="92" t="s">
        <v>2099</v>
      </c>
      <c r="I481" s="86" t="s">
        <v>2100</v>
      </c>
      <c r="J481" s="384">
        <v>199</v>
      </c>
    </row>
    <row r="482" spans="2:10" s="373" customFormat="1" ht="48" customHeight="1" thickBot="1" x14ac:dyDescent="0.3">
      <c r="B482" s="386" t="s">
        <v>8</v>
      </c>
      <c r="C482" s="386" t="s">
        <v>3916</v>
      </c>
      <c r="D482" s="387" t="s">
        <v>3917</v>
      </c>
      <c r="E482" s="388" t="s">
        <v>3918</v>
      </c>
      <c r="F482" s="389">
        <v>399</v>
      </c>
      <c r="G482" s="390">
        <v>43910</v>
      </c>
      <c r="H482" s="391" t="s">
        <v>634</v>
      </c>
      <c r="I482" s="392" t="s">
        <v>636</v>
      </c>
      <c r="J482" s="393">
        <v>399</v>
      </c>
    </row>
    <row r="483" spans="2:10" s="373" customFormat="1" ht="48" customHeight="1" thickBot="1" x14ac:dyDescent="0.3">
      <c r="B483" s="151" t="s">
        <v>1613</v>
      </c>
      <c r="C483" s="151" t="s">
        <v>3919</v>
      </c>
      <c r="D483" s="68" t="s">
        <v>3920</v>
      </c>
      <c r="E483" s="67" t="s">
        <v>3921</v>
      </c>
      <c r="F483" s="100">
        <v>750</v>
      </c>
      <c r="G483" s="394">
        <v>43862</v>
      </c>
      <c r="H483" s="395" t="s">
        <v>2874</v>
      </c>
      <c r="I483" s="396" t="s">
        <v>2662</v>
      </c>
      <c r="J483" s="397" t="s">
        <v>2662</v>
      </c>
    </row>
    <row r="484" spans="2:10" s="373" customFormat="1" ht="48" customHeight="1" thickBot="1" x14ac:dyDescent="0.3">
      <c r="B484" s="151" t="s">
        <v>1613</v>
      </c>
      <c r="C484" s="151" t="s">
        <v>3922</v>
      </c>
      <c r="D484" s="68" t="s">
        <v>3923</v>
      </c>
      <c r="E484" s="67" t="s">
        <v>3924</v>
      </c>
      <c r="F484" s="100">
        <v>1000</v>
      </c>
      <c r="G484" s="394">
        <v>43862</v>
      </c>
      <c r="H484" s="395" t="s">
        <v>2874</v>
      </c>
      <c r="I484" s="396" t="s">
        <v>2662</v>
      </c>
      <c r="J484" s="397" t="s">
        <v>2662</v>
      </c>
    </row>
    <row r="485" spans="2:10" s="373" customFormat="1" ht="60.6" thickBot="1" x14ac:dyDescent="0.3">
      <c r="B485" s="151" t="s">
        <v>1302</v>
      </c>
      <c r="C485" s="83" t="s">
        <v>3925</v>
      </c>
      <c r="D485" s="68" t="s">
        <v>3926</v>
      </c>
      <c r="E485" s="86" t="s">
        <v>3927</v>
      </c>
      <c r="F485" s="71">
        <v>3650</v>
      </c>
      <c r="G485" s="394">
        <v>43862</v>
      </c>
      <c r="H485" s="395" t="s">
        <v>2874</v>
      </c>
      <c r="I485" s="396" t="s">
        <v>2662</v>
      </c>
      <c r="J485" s="397" t="s">
        <v>2662</v>
      </c>
    </row>
    <row r="486" spans="2:10" s="373" customFormat="1" ht="75.599999999999994" thickBot="1" x14ac:dyDescent="0.3">
      <c r="B486" s="151" t="s">
        <v>1302</v>
      </c>
      <c r="C486" s="83" t="s">
        <v>3928</v>
      </c>
      <c r="D486" s="68" t="s">
        <v>3926</v>
      </c>
      <c r="E486" s="86" t="s">
        <v>3929</v>
      </c>
      <c r="F486" s="71">
        <v>3880</v>
      </c>
      <c r="G486" s="394">
        <v>43862</v>
      </c>
      <c r="H486" s="395" t="s">
        <v>2874</v>
      </c>
      <c r="I486" s="396" t="s">
        <v>2662</v>
      </c>
      <c r="J486" s="397" t="s">
        <v>2662</v>
      </c>
    </row>
    <row r="487" spans="2:10" s="373" customFormat="1" ht="75.599999999999994" thickBot="1" x14ac:dyDescent="0.3">
      <c r="B487" s="151" t="s">
        <v>1302</v>
      </c>
      <c r="C487" s="83" t="s">
        <v>3930</v>
      </c>
      <c r="D487" s="68" t="s">
        <v>3926</v>
      </c>
      <c r="E487" s="86" t="s">
        <v>3931</v>
      </c>
      <c r="F487" s="71">
        <v>4110</v>
      </c>
      <c r="G487" s="394">
        <v>43862</v>
      </c>
      <c r="H487" s="395" t="s">
        <v>2874</v>
      </c>
      <c r="I487" s="396" t="s">
        <v>2662</v>
      </c>
      <c r="J487" s="397" t="s">
        <v>2662</v>
      </c>
    </row>
    <row r="488" spans="2:10" s="373" customFormat="1" ht="75.599999999999994" thickBot="1" x14ac:dyDescent="0.3">
      <c r="B488" s="151" t="s">
        <v>1302</v>
      </c>
      <c r="C488" s="83" t="s">
        <v>3932</v>
      </c>
      <c r="D488" s="68" t="s">
        <v>3933</v>
      </c>
      <c r="E488" s="86" t="s">
        <v>3934</v>
      </c>
      <c r="F488" s="71">
        <v>4550</v>
      </c>
      <c r="G488" s="394">
        <v>43862</v>
      </c>
      <c r="H488" s="395" t="s">
        <v>2874</v>
      </c>
      <c r="I488" s="396" t="s">
        <v>2662</v>
      </c>
      <c r="J488" s="397" t="s">
        <v>2662</v>
      </c>
    </row>
    <row r="489" spans="2:10" s="373" customFormat="1" ht="75.599999999999994" thickBot="1" x14ac:dyDescent="0.3">
      <c r="B489" s="151" t="s">
        <v>1302</v>
      </c>
      <c r="C489" s="151" t="s">
        <v>3935</v>
      </c>
      <c r="D489" s="68" t="s">
        <v>3933</v>
      </c>
      <c r="E489" s="86" t="s">
        <v>3936</v>
      </c>
      <c r="F489" s="100">
        <v>4780</v>
      </c>
      <c r="G489" s="394">
        <v>43862</v>
      </c>
      <c r="H489" s="395" t="s">
        <v>2874</v>
      </c>
      <c r="I489" s="396" t="s">
        <v>2662</v>
      </c>
      <c r="J489" s="397" t="s">
        <v>2662</v>
      </c>
    </row>
    <row r="490" spans="2:10" s="373" customFormat="1" ht="75.599999999999994" thickBot="1" x14ac:dyDescent="0.3">
      <c r="B490" s="151" t="s">
        <v>1302</v>
      </c>
      <c r="C490" s="151" t="s">
        <v>3937</v>
      </c>
      <c r="D490" s="68" t="s">
        <v>3933</v>
      </c>
      <c r="E490" s="86" t="s">
        <v>3938</v>
      </c>
      <c r="F490" s="100">
        <v>5010</v>
      </c>
      <c r="G490" s="394">
        <v>43862</v>
      </c>
      <c r="H490" s="395" t="s">
        <v>2874</v>
      </c>
      <c r="I490" s="396" t="s">
        <v>2662</v>
      </c>
      <c r="J490" s="397" t="s">
        <v>2662</v>
      </c>
    </row>
    <row r="491" spans="2:10" s="373" customFormat="1" ht="45.6" thickBot="1" x14ac:dyDescent="0.3">
      <c r="B491" s="151" t="s">
        <v>1302</v>
      </c>
      <c r="C491" s="83" t="s">
        <v>3939</v>
      </c>
      <c r="D491" s="68" t="s">
        <v>3926</v>
      </c>
      <c r="E491" s="86" t="s">
        <v>3940</v>
      </c>
      <c r="F491" s="71">
        <v>2300</v>
      </c>
      <c r="G491" s="394">
        <v>43862</v>
      </c>
      <c r="H491" s="395" t="s">
        <v>2874</v>
      </c>
      <c r="I491" s="396" t="s">
        <v>2662</v>
      </c>
      <c r="J491" s="397" t="s">
        <v>2662</v>
      </c>
    </row>
    <row r="492" spans="2:10" s="373" customFormat="1" ht="45.6" thickBot="1" x14ac:dyDescent="0.3">
      <c r="B492" s="151" t="s">
        <v>1302</v>
      </c>
      <c r="C492" s="83" t="s">
        <v>3941</v>
      </c>
      <c r="D492" s="68" t="s">
        <v>3926</v>
      </c>
      <c r="E492" s="86" t="s">
        <v>3942</v>
      </c>
      <c r="F492" s="71">
        <v>2530</v>
      </c>
      <c r="G492" s="394">
        <v>43862</v>
      </c>
      <c r="H492" s="395" t="s">
        <v>2874</v>
      </c>
      <c r="I492" s="396" t="s">
        <v>2662</v>
      </c>
      <c r="J492" s="397" t="s">
        <v>2662</v>
      </c>
    </row>
    <row r="493" spans="2:10" s="373" customFormat="1" ht="45.6" thickBot="1" x14ac:dyDescent="0.3">
      <c r="B493" s="151" t="s">
        <v>1302</v>
      </c>
      <c r="C493" s="83" t="s">
        <v>3943</v>
      </c>
      <c r="D493" s="68" t="s">
        <v>3926</v>
      </c>
      <c r="E493" s="86" t="s">
        <v>3944</v>
      </c>
      <c r="F493" s="71">
        <v>2760</v>
      </c>
      <c r="G493" s="394">
        <v>43862</v>
      </c>
      <c r="H493" s="395" t="s">
        <v>2874</v>
      </c>
      <c r="I493" s="396" t="s">
        <v>2662</v>
      </c>
      <c r="J493" s="397" t="s">
        <v>2662</v>
      </c>
    </row>
    <row r="494" spans="2:10" s="373" customFormat="1" ht="45.6" thickBot="1" x14ac:dyDescent="0.3">
      <c r="B494" s="151" t="s">
        <v>1302</v>
      </c>
      <c r="C494" s="83" t="s">
        <v>3945</v>
      </c>
      <c r="D494" s="68" t="s">
        <v>3926</v>
      </c>
      <c r="E494" s="86" t="s">
        <v>3946</v>
      </c>
      <c r="F494" s="71">
        <v>1300</v>
      </c>
      <c r="G494" s="394">
        <v>43862</v>
      </c>
      <c r="H494" s="395" t="s">
        <v>2874</v>
      </c>
      <c r="I494" s="396" t="s">
        <v>2662</v>
      </c>
      <c r="J494" s="397" t="s">
        <v>2662</v>
      </c>
    </row>
    <row r="495" spans="2:10" ht="45.6" thickBot="1" x14ac:dyDescent="0.3">
      <c r="B495" s="151" t="s">
        <v>1302</v>
      </c>
      <c r="C495" s="83" t="s">
        <v>3947</v>
      </c>
      <c r="D495" s="68" t="s">
        <v>3926</v>
      </c>
      <c r="E495" s="86" t="s">
        <v>3948</v>
      </c>
      <c r="F495" s="71">
        <v>1530</v>
      </c>
      <c r="G495" s="394">
        <v>43862</v>
      </c>
      <c r="H495" s="395" t="s">
        <v>2874</v>
      </c>
      <c r="I495" s="396" t="s">
        <v>2662</v>
      </c>
      <c r="J495" s="397" t="s">
        <v>2662</v>
      </c>
    </row>
    <row r="496" spans="2:10" ht="45.6" thickBot="1" x14ac:dyDescent="0.3">
      <c r="B496" s="151" t="s">
        <v>1302</v>
      </c>
      <c r="C496" s="83" t="s">
        <v>3949</v>
      </c>
      <c r="D496" s="68" t="s">
        <v>3926</v>
      </c>
      <c r="E496" s="86" t="s">
        <v>3950</v>
      </c>
      <c r="F496" s="71">
        <v>1760</v>
      </c>
      <c r="G496" s="394">
        <v>43862</v>
      </c>
      <c r="H496" s="395" t="s">
        <v>2874</v>
      </c>
      <c r="I496" s="396" t="s">
        <v>2662</v>
      </c>
      <c r="J496" s="397" t="s">
        <v>2662</v>
      </c>
    </row>
    <row r="497" spans="2:11" ht="16.2" thickBot="1" x14ac:dyDescent="0.3">
      <c r="B497" s="165" t="s">
        <v>92</v>
      </c>
      <c r="C497" s="92" t="s">
        <v>3951</v>
      </c>
      <c r="D497" s="95" t="s">
        <v>3952</v>
      </c>
      <c r="E497" s="93" t="s">
        <v>3953</v>
      </c>
      <c r="F497" s="71">
        <v>160</v>
      </c>
      <c r="G497" s="394">
        <v>43862</v>
      </c>
      <c r="H497" s="395" t="s">
        <v>2874</v>
      </c>
      <c r="I497" s="396" t="s">
        <v>2662</v>
      </c>
      <c r="J497" s="397" t="s">
        <v>2662</v>
      </c>
    </row>
    <row r="498" spans="2:11" ht="65.25" customHeight="1" thickBot="1" x14ac:dyDescent="0.3">
      <c r="B498" s="165" t="s">
        <v>2583</v>
      </c>
      <c r="C498" s="92" t="s">
        <v>3954</v>
      </c>
      <c r="D498" s="95" t="s">
        <v>3955</v>
      </c>
      <c r="E498" s="93" t="s">
        <v>3956</v>
      </c>
      <c r="F498" s="398">
        <v>2149</v>
      </c>
      <c r="G498" s="394">
        <v>43862</v>
      </c>
      <c r="H498" s="399" t="s">
        <v>2874</v>
      </c>
      <c r="I498" s="396" t="s">
        <v>2662</v>
      </c>
      <c r="J498" s="397" t="s">
        <v>2662</v>
      </c>
    </row>
    <row r="499" spans="2:11" ht="86.25" customHeight="1" thickBot="1" x14ac:dyDescent="0.3">
      <c r="B499" s="165" t="s">
        <v>2583</v>
      </c>
      <c r="C499" s="92" t="s">
        <v>3957</v>
      </c>
      <c r="D499" s="95" t="s">
        <v>3958</v>
      </c>
      <c r="E499" s="93" t="s">
        <v>3959</v>
      </c>
      <c r="F499" s="398">
        <v>2149</v>
      </c>
      <c r="G499" s="394">
        <v>43862</v>
      </c>
      <c r="H499" s="399" t="s">
        <v>2874</v>
      </c>
      <c r="I499" s="396" t="s">
        <v>2662</v>
      </c>
      <c r="J499" s="397" t="s">
        <v>2662</v>
      </c>
    </row>
    <row r="500" spans="2:11" s="373" customFormat="1" ht="48" customHeight="1" x14ac:dyDescent="0.25">
      <c r="B500" s="400" t="s">
        <v>1752</v>
      </c>
      <c r="C500" s="401" t="s">
        <v>3960</v>
      </c>
      <c r="D500" s="401" t="s">
        <v>1757</v>
      </c>
      <c r="E500" s="401" t="s">
        <v>3961</v>
      </c>
      <c r="F500" s="398">
        <v>180</v>
      </c>
      <c r="G500" s="394">
        <v>43850</v>
      </c>
      <c r="H500" s="402" t="s">
        <v>1756</v>
      </c>
      <c r="I500" s="396" t="s">
        <v>3962</v>
      </c>
      <c r="J500" s="397">
        <v>180</v>
      </c>
    </row>
    <row r="501" spans="2:11" s="373" customFormat="1" ht="60" x14ac:dyDescent="0.25">
      <c r="B501" s="385" t="s">
        <v>2583</v>
      </c>
      <c r="C501" s="383" t="s">
        <v>3963</v>
      </c>
      <c r="D501" s="95" t="s">
        <v>3964</v>
      </c>
      <c r="E501" s="383" t="s">
        <v>3965</v>
      </c>
      <c r="F501" s="403">
        <v>2699</v>
      </c>
      <c r="G501" s="404">
        <v>43485</v>
      </c>
      <c r="H501" s="399" t="s">
        <v>2874</v>
      </c>
      <c r="I501" s="383" t="s">
        <v>2662</v>
      </c>
      <c r="J501" s="405" t="s">
        <v>2662</v>
      </c>
      <c r="K501" s="406"/>
    </row>
    <row r="502" spans="2:11" ht="48" customHeight="1" x14ac:dyDescent="0.25">
      <c r="B502" s="407" t="s">
        <v>92</v>
      </c>
      <c r="C502" s="408" t="s">
        <v>3966</v>
      </c>
      <c r="D502" s="408" t="s">
        <v>864</v>
      </c>
      <c r="E502" s="408" t="s">
        <v>2314</v>
      </c>
      <c r="F502" s="409">
        <v>65</v>
      </c>
      <c r="G502" s="410">
        <v>43770</v>
      </c>
      <c r="H502" s="391" t="s">
        <v>2313</v>
      </c>
      <c r="I502" s="392" t="s">
        <v>2314</v>
      </c>
      <c r="J502" s="393">
        <v>65</v>
      </c>
    </row>
    <row r="503" spans="2:11" ht="48" customHeight="1" x14ac:dyDescent="0.25">
      <c r="B503" s="411" t="s">
        <v>2583</v>
      </c>
      <c r="C503" s="408" t="s">
        <v>3967</v>
      </c>
      <c r="D503" s="408" t="s">
        <v>2881</v>
      </c>
      <c r="E503" s="383" t="s">
        <v>3968</v>
      </c>
      <c r="F503" s="409">
        <v>1690</v>
      </c>
      <c r="G503" s="404">
        <v>43770</v>
      </c>
      <c r="H503" s="412" t="s">
        <v>2880</v>
      </c>
      <c r="I503" s="413" t="s">
        <v>2882</v>
      </c>
      <c r="J503" s="384">
        <v>1690</v>
      </c>
    </row>
    <row r="504" spans="2:11" ht="48" customHeight="1" x14ac:dyDescent="0.25">
      <c r="B504" s="411" t="s">
        <v>2531</v>
      </c>
      <c r="C504" s="408" t="s">
        <v>3969</v>
      </c>
      <c r="D504" s="408" t="s">
        <v>2549</v>
      </c>
      <c r="E504" s="383" t="s">
        <v>2550</v>
      </c>
      <c r="F504" s="409">
        <v>450</v>
      </c>
      <c r="G504" s="404">
        <v>43770</v>
      </c>
      <c r="H504" s="412" t="s">
        <v>2548</v>
      </c>
      <c r="I504" s="413" t="s">
        <v>2550</v>
      </c>
      <c r="J504" s="384">
        <v>450</v>
      </c>
    </row>
    <row r="505" spans="2:11" ht="48" customHeight="1" x14ac:dyDescent="0.25">
      <c r="B505" s="411" t="s">
        <v>3970</v>
      </c>
      <c r="C505" s="408" t="s">
        <v>3971</v>
      </c>
      <c r="D505" s="408" t="s">
        <v>3972</v>
      </c>
      <c r="E505" s="408" t="s">
        <v>3973</v>
      </c>
      <c r="F505" s="409">
        <v>449</v>
      </c>
      <c r="G505" s="404">
        <v>43770</v>
      </c>
      <c r="H505" s="412" t="s">
        <v>1817</v>
      </c>
      <c r="I505" s="413" t="s">
        <v>1819</v>
      </c>
      <c r="J505" s="384">
        <v>300</v>
      </c>
    </row>
    <row r="506" spans="2:11" ht="48" customHeight="1" x14ac:dyDescent="0.25">
      <c r="B506" s="411" t="s">
        <v>3970</v>
      </c>
      <c r="C506" s="408" t="s">
        <v>3974</v>
      </c>
      <c r="D506" s="408" t="s">
        <v>3975</v>
      </c>
      <c r="E506" s="408" t="s">
        <v>3976</v>
      </c>
      <c r="F506" s="409">
        <v>299</v>
      </c>
      <c r="G506" s="404">
        <v>43770</v>
      </c>
      <c r="H506" s="412" t="s">
        <v>2863</v>
      </c>
      <c r="I506" s="413" t="s">
        <v>2865</v>
      </c>
      <c r="J506" s="384">
        <v>250</v>
      </c>
    </row>
    <row r="507" spans="2:11" ht="60" x14ac:dyDescent="0.25">
      <c r="B507" s="411" t="s">
        <v>8</v>
      </c>
      <c r="C507" s="408" t="s">
        <v>3977</v>
      </c>
      <c r="D507" s="408" t="s">
        <v>3900</v>
      </c>
      <c r="E507" s="408" t="s">
        <v>3978</v>
      </c>
      <c r="F507" s="409">
        <v>2899</v>
      </c>
      <c r="G507" s="404">
        <v>43770</v>
      </c>
      <c r="H507" s="412" t="s">
        <v>483</v>
      </c>
      <c r="I507" s="413" t="s">
        <v>486</v>
      </c>
      <c r="J507" s="384">
        <v>3300</v>
      </c>
    </row>
    <row r="508" spans="2:11" ht="60" x14ac:dyDescent="0.25">
      <c r="B508" s="411" t="s">
        <v>8</v>
      </c>
      <c r="C508" s="408" t="s">
        <v>3979</v>
      </c>
      <c r="D508" s="408" t="s">
        <v>57</v>
      </c>
      <c r="E508" s="408" t="s">
        <v>3980</v>
      </c>
      <c r="F508" s="409">
        <v>3999</v>
      </c>
      <c r="G508" s="404">
        <v>43770</v>
      </c>
      <c r="H508" s="412" t="s">
        <v>481</v>
      </c>
      <c r="I508" s="413" t="s">
        <v>482</v>
      </c>
      <c r="J508" s="384">
        <v>4000</v>
      </c>
    </row>
    <row r="509" spans="2:11" ht="60" x14ac:dyDescent="0.25">
      <c r="B509" s="414" t="s">
        <v>8</v>
      </c>
      <c r="C509" s="383" t="s">
        <v>3981</v>
      </c>
      <c r="D509" s="383" t="s">
        <v>672</v>
      </c>
      <c r="E509" s="383" t="s">
        <v>3982</v>
      </c>
      <c r="F509" s="405">
        <v>599</v>
      </c>
      <c r="G509" s="404">
        <v>43770</v>
      </c>
      <c r="H509" s="412" t="s">
        <v>567</v>
      </c>
      <c r="I509" s="413" t="s">
        <v>568</v>
      </c>
      <c r="J509" s="384">
        <v>600</v>
      </c>
    </row>
    <row r="510" spans="2:11" ht="60" x14ac:dyDescent="0.25">
      <c r="B510" s="414" t="s">
        <v>8</v>
      </c>
      <c r="C510" s="383" t="s">
        <v>3983</v>
      </c>
      <c r="D510" s="383" t="s">
        <v>548</v>
      </c>
      <c r="E510" s="383" t="s">
        <v>3984</v>
      </c>
      <c r="F510" s="405">
        <v>649</v>
      </c>
      <c r="G510" s="404">
        <v>43770</v>
      </c>
      <c r="H510" s="412" t="s">
        <v>551</v>
      </c>
      <c r="I510" s="413" t="s">
        <v>552</v>
      </c>
      <c r="J510" s="384">
        <v>650</v>
      </c>
    </row>
    <row r="511" spans="2:11" ht="75" x14ac:dyDescent="0.25">
      <c r="B511" s="414" t="s">
        <v>8</v>
      </c>
      <c r="C511" s="383" t="s">
        <v>3985</v>
      </c>
      <c r="D511" s="383" t="s">
        <v>548</v>
      </c>
      <c r="E511" s="383" t="s">
        <v>3986</v>
      </c>
      <c r="F511" s="405">
        <v>1249</v>
      </c>
      <c r="G511" s="404">
        <v>43770</v>
      </c>
      <c r="H511" s="412" t="s">
        <v>547</v>
      </c>
      <c r="I511" s="413" t="s">
        <v>549</v>
      </c>
      <c r="J511" s="384">
        <v>1150</v>
      </c>
    </row>
    <row r="512" spans="2:11" ht="60" x14ac:dyDescent="0.25">
      <c r="B512" s="415" t="s">
        <v>8</v>
      </c>
      <c r="C512" s="383" t="s">
        <v>3987</v>
      </c>
      <c r="D512" s="383" t="s">
        <v>3917</v>
      </c>
      <c r="E512" s="383" t="s">
        <v>3988</v>
      </c>
      <c r="F512" s="405">
        <v>669</v>
      </c>
      <c r="G512" s="404">
        <v>43770</v>
      </c>
      <c r="H512" s="412" t="s">
        <v>579</v>
      </c>
      <c r="I512" s="413" t="s">
        <v>580</v>
      </c>
      <c r="J512" s="384">
        <v>670</v>
      </c>
    </row>
    <row r="513" spans="2:10" ht="60" x14ac:dyDescent="0.25">
      <c r="B513" s="415" t="s">
        <v>8</v>
      </c>
      <c r="C513" s="383" t="s">
        <v>3989</v>
      </c>
      <c r="D513" s="383" t="s">
        <v>3990</v>
      </c>
      <c r="E513" s="383" t="s">
        <v>3991</v>
      </c>
      <c r="F513" s="405">
        <v>1499</v>
      </c>
      <c r="G513" s="404">
        <v>43770</v>
      </c>
      <c r="H513" s="412" t="s">
        <v>315</v>
      </c>
      <c r="I513" s="383" t="s">
        <v>317</v>
      </c>
      <c r="J513" s="384">
        <v>1550</v>
      </c>
    </row>
    <row r="514" spans="2:10" ht="75" x14ac:dyDescent="0.25">
      <c r="B514" s="415" t="s">
        <v>8</v>
      </c>
      <c r="C514" s="383" t="s">
        <v>3992</v>
      </c>
      <c r="D514" s="383" t="s">
        <v>3490</v>
      </c>
      <c r="E514" s="383" t="s">
        <v>3993</v>
      </c>
      <c r="F514" s="405">
        <v>1049</v>
      </c>
      <c r="G514" s="404">
        <v>43770</v>
      </c>
      <c r="H514" s="412" t="s">
        <v>3994</v>
      </c>
      <c r="I514" s="118" t="s">
        <v>297</v>
      </c>
      <c r="J514" s="416">
        <v>1150</v>
      </c>
    </row>
    <row r="515" spans="2:10" ht="60.6" thickBot="1" x14ac:dyDescent="0.3">
      <c r="B515" s="417" t="s">
        <v>8</v>
      </c>
      <c r="C515" s="418" t="s">
        <v>3992</v>
      </c>
      <c r="D515" s="418" t="s">
        <v>3490</v>
      </c>
      <c r="E515" s="418" t="s">
        <v>3993</v>
      </c>
      <c r="F515" s="419">
        <v>1049</v>
      </c>
      <c r="G515" s="420">
        <v>43770</v>
      </c>
      <c r="H515" s="421" t="s">
        <v>3995</v>
      </c>
      <c r="I515" s="418" t="s">
        <v>293</v>
      </c>
      <c r="J515" s="422">
        <v>1050</v>
      </c>
    </row>
    <row r="516" spans="2:10" ht="48" customHeight="1" thickTop="1" x14ac:dyDescent="0.25">
      <c r="B516" s="423" t="s">
        <v>3996</v>
      </c>
      <c r="C516" s="424" t="s">
        <v>3997</v>
      </c>
      <c r="D516" s="424" t="s">
        <v>3998</v>
      </c>
      <c r="E516" s="425" t="s">
        <v>3999</v>
      </c>
      <c r="F516" s="426">
        <v>3150</v>
      </c>
      <c r="G516" s="427">
        <v>43739</v>
      </c>
      <c r="H516" s="428" t="s">
        <v>2974</v>
      </c>
      <c r="I516" s="429" t="s">
        <v>2975</v>
      </c>
      <c r="J516" s="430">
        <v>3750</v>
      </c>
    </row>
    <row r="517" spans="2:10" ht="48" customHeight="1" x14ac:dyDescent="0.25">
      <c r="B517" s="431" t="s">
        <v>3996</v>
      </c>
      <c r="C517" s="296" t="s">
        <v>4000</v>
      </c>
      <c r="D517" s="296" t="s">
        <v>3998</v>
      </c>
      <c r="E517" s="298" t="s">
        <v>4001</v>
      </c>
      <c r="F517" s="432">
        <v>3150</v>
      </c>
      <c r="G517" s="433">
        <v>43739</v>
      </c>
      <c r="H517" s="434" t="s">
        <v>2874</v>
      </c>
      <c r="I517" s="435" t="s">
        <v>4002</v>
      </c>
      <c r="J517" s="436" t="e">
        <v>#N/A</v>
      </c>
    </row>
    <row r="518" spans="2:10" ht="48" customHeight="1" x14ac:dyDescent="0.25">
      <c r="B518" s="431" t="s">
        <v>72</v>
      </c>
      <c r="C518" s="296" t="s">
        <v>4003</v>
      </c>
      <c r="D518" s="296" t="s">
        <v>998</v>
      </c>
      <c r="E518" s="298" t="s">
        <v>4004</v>
      </c>
      <c r="F518" s="432">
        <v>3764</v>
      </c>
      <c r="G518" s="433">
        <v>43739</v>
      </c>
      <c r="H518" s="437" t="s">
        <v>3008</v>
      </c>
      <c r="I518" s="438" t="s">
        <v>3009</v>
      </c>
      <c r="J518" s="439">
        <v>4674</v>
      </c>
    </row>
    <row r="519" spans="2:10" ht="48" customHeight="1" x14ac:dyDescent="0.25">
      <c r="B519" s="431" t="s">
        <v>72</v>
      </c>
      <c r="C519" s="296" t="s">
        <v>4005</v>
      </c>
      <c r="D519" s="296" t="s">
        <v>998</v>
      </c>
      <c r="E519" s="298" t="s">
        <v>4006</v>
      </c>
      <c r="F519" s="432">
        <v>3764</v>
      </c>
      <c r="G519" s="433">
        <v>43739</v>
      </c>
      <c r="H519" s="434" t="s">
        <v>2874</v>
      </c>
      <c r="I519" s="435" t="s">
        <v>4002</v>
      </c>
      <c r="J519" s="436" t="e">
        <v>#N/A</v>
      </c>
    </row>
    <row r="520" spans="2:10" ht="48" customHeight="1" x14ac:dyDescent="0.25">
      <c r="B520" s="431" t="s">
        <v>72</v>
      </c>
      <c r="C520" s="296" t="s">
        <v>4007</v>
      </c>
      <c r="D520" s="296" t="s">
        <v>998</v>
      </c>
      <c r="E520" s="298" t="s">
        <v>4008</v>
      </c>
      <c r="F520" s="432">
        <v>4828</v>
      </c>
      <c r="G520" s="433">
        <v>43739</v>
      </c>
      <c r="H520" s="437" t="s">
        <v>3010</v>
      </c>
      <c r="I520" s="438" t="s">
        <v>3011</v>
      </c>
      <c r="J520" s="439">
        <v>5738</v>
      </c>
    </row>
    <row r="521" spans="2:10" ht="48" customHeight="1" x14ac:dyDescent="0.25">
      <c r="B521" s="431" t="s">
        <v>72</v>
      </c>
      <c r="C521" s="296" t="s">
        <v>4009</v>
      </c>
      <c r="D521" s="296" t="s">
        <v>998</v>
      </c>
      <c r="E521" s="298" t="s">
        <v>4010</v>
      </c>
      <c r="F521" s="432">
        <v>4828</v>
      </c>
      <c r="G521" s="433">
        <v>43739</v>
      </c>
      <c r="H521" s="434" t="s">
        <v>2874</v>
      </c>
      <c r="I521" s="435" t="s">
        <v>4002</v>
      </c>
      <c r="J521" s="436" t="e">
        <v>#N/A</v>
      </c>
    </row>
    <row r="522" spans="2:10" ht="48" customHeight="1" x14ac:dyDescent="0.25">
      <c r="B522" s="431" t="s">
        <v>72</v>
      </c>
      <c r="C522" s="296" t="s">
        <v>4011</v>
      </c>
      <c r="D522" s="296" t="s">
        <v>998</v>
      </c>
      <c r="E522" s="298" t="s">
        <v>4012</v>
      </c>
      <c r="F522" s="432">
        <v>5892</v>
      </c>
      <c r="G522" s="433">
        <v>43739</v>
      </c>
      <c r="H522" s="437" t="s">
        <v>3012</v>
      </c>
      <c r="I522" s="438" t="s">
        <v>3013</v>
      </c>
      <c r="J522" s="439">
        <v>6802</v>
      </c>
    </row>
    <row r="523" spans="2:10" ht="48" customHeight="1" x14ac:dyDescent="0.25">
      <c r="B523" s="431" t="s">
        <v>72</v>
      </c>
      <c r="C523" s="296" t="s">
        <v>4013</v>
      </c>
      <c r="D523" s="296" t="s">
        <v>998</v>
      </c>
      <c r="E523" s="298" t="s">
        <v>4014</v>
      </c>
      <c r="F523" s="432">
        <v>6956</v>
      </c>
      <c r="G523" s="433">
        <v>43739</v>
      </c>
      <c r="H523" s="437" t="s">
        <v>3014</v>
      </c>
      <c r="I523" s="438" t="s">
        <v>3015</v>
      </c>
      <c r="J523" s="439">
        <v>7866</v>
      </c>
    </row>
    <row r="524" spans="2:10" ht="48" customHeight="1" x14ac:dyDescent="0.25">
      <c r="B524" s="431" t="s">
        <v>72</v>
      </c>
      <c r="C524" s="296" t="s">
        <v>4015</v>
      </c>
      <c r="D524" s="296" t="s">
        <v>998</v>
      </c>
      <c r="E524" s="298" t="s">
        <v>4016</v>
      </c>
      <c r="F524" s="432">
        <v>6956</v>
      </c>
      <c r="G524" s="433">
        <v>43739</v>
      </c>
      <c r="H524" s="434" t="s">
        <v>2874</v>
      </c>
      <c r="I524" s="435" t="s">
        <v>4002</v>
      </c>
      <c r="J524" s="436" t="e">
        <v>#N/A</v>
      </c>
    </row>
    <row r="525" spans="2:10" ht="48" customHeight="1" x14ac:dyDescent="0.25">
      <c r="B525" s="431" t="s">
        <v>72</v>
      </c>
      <c r="C525" s="296" t="s">
        <v>4017</v>
      </c>
      <c r="D525" s="296" t="s">
        <v>998</v>
      </c>
      <c r="E525" s="298" t="s">
        <v>4018</v>
      </c>
      <c r="F525" s="432">
        <v>4464</v>
      </c>
      <c r="G525" s="433">
        <v>43739</v>
      </c>
      <c r="H525" s="437" t="s">
        <v>3016</v>
      </c>
      <c r="I525" s="438" t="s">
        <v>3017</v>
      </c>
      <c r="J525" s="439">
        <v>5174</v>
      </c>
    </row>
    <row r="526" spans="2:10" ht="48" customHeight="1" x14ac:dyDescent="0.25">
      <c r="B526" s="431" t="s">
        <v>72</v>
      </c>
      <c r="C526" s="296" t="s">
        <v>4019</v>
      </c>
      <c r="D526" s="296" t="s">
        <v>998</v>
      </c>
      <c r="E526" s="298" t="s">
        <v>4020</v>
      </c>
      <c r="F526" s="432">
        <v>4464</v>
      </c>
      <c r="G526" s="433">
        <v>43739</v>
      </c>
      <c r="H526" s="434" t="s">
        <v>2874</v>
      </c>
      <c r="I526" s="435" t="s">
        <v>4002</v>
      </c>
      <c r="J526" s="436" t="e">
        <v>#N/A</v>
      </c>
    </row>
    <row r="527" spans="2:10" ht="48" customHeight="1" x14ac:dyDescent="0.25">
      <c r="B527" s="431" t="s">
        <v>72</v>
      </c>
      <c r="C527" s="296" t="s">
        <v>4021</v>
      </c>
      <c r="D527" s="296" t="s">
        <v>998</v>
      </c>
      <c r="E527" s="298" t="s">
        <v>4022</v>
      </c>
      <c r="F527" s="432">
        <v>5528</v>
      </c>
      <c r="G527" s="433">
        <v>43739</v>
      </c>
      <c r="H527" s="437" t="s">
        <v>3018</v>
      </c>
      <c r="I527" s="438" t="s">
        <v>3019</v>
      </c>
      <c r="J527" s="439">
        <v>6238</v>
      </c>
    </row>
    <row r="528" spans="2:10" ht="48" customHeight="1" x14ac:dyDescent="0.25">
      <c r="B528" s="431" t="s">
        <v>72</v>
      </c>
      <c r="C528" s="296" t="s">
        <v>4023</v>
      </c>
      <c r="D528" s="296" t="s">
        <v>998</v>
      </c>
      <c r="E528" s="298" t="s">
        <v>4024</v>
      </c>
      <c r="F528" s="432">
        <v>5528</v>
      </c>
      <c r="G528" s="433">
        <v>43739</v>
      </c>
      <c r="H528" s="434" t="s">
        <v>2874</v>
      </c>
      <c r="I528" s="435" t="s">
        <v>4002</v>
      </c>
      <c r="J528" s="436" t="e">
        <v>#N/A</v>
      </c>
    </row>
    <row r="529" spans="2:10" ht="48" customHeight="1" x14ac:dyDescent="0.25">
      <c r="B529" s="431" t="s">
        <v>72</v>
      </c>
      <c r="C529" s="296" t="s">
        <v>4025</v>
      </c>
      <c r="D529" s="296" t="s">
        <v>998</v>
      </c>
      <c r="E529" s="298" t="s">
        <v>4026</v>
      </c>
      <c r="F529" s="432">
        <v>6592</v>
      </c>
      <c r="G529" s="433">
        <v>43739</v>
      </c>
      <c r="H529" s="437" t="s">
        <v>3020</v>
      </c>
      <c r="I529" s="438" t="s">
        <v>3021</v>
      </c>
      <c r="J529" s="439">
        <v>7302</v>
      </c>
    </row>
    <row r="530" spans="2:10" ht="48" customHeight="1" x14ac:dyDescent="0.25">
      <c r="B530" s="431" t="s">
        <v>72</v>
      </c>
      <c r="C530" s="296" t="s">
        <v>4027</v>
      </c>
      <c r="D530" s="296" t="s">
        <v>998</v>
      </c>
      <c r="E530" s="298" t="s">
        <v>4028</v>
      </c>
      <c r="F530" s="432">
        <v>7656</v>
      </c>
      <c r="G530" s="433">
        <v>43739</v>
      </c>
      <c r="H530" s="437" t="s">
        <v>3022</v>
      </c>
      <c r="I530" s="438" t="s">
        <v>3023</v>
      </c>
      <c r="J530" s="439">
        <v>8366</v>
      </c>
    </row>
    <row r="531" spans="2:10" ht="48" customHeight="1" x14ac:dyDescent="0.25">
      <c r="B531" s="431" t="s">
        <v>72</v>
      </c>
      <c r="C531" s="296" t="s">
        <v>4029</v>
      </c>
      <c r="D531" s="296" t="s">
        <v>998</v>
      </c>
      <c r="E531" s="298" t="s">
        <v>4030</v>
      </c>
      <c r="F531" s="432">
        <v>7656</v>
      </c>
      <c r="G531" s="433">
        <v>43739</v>
      </c>
      <c r="H531" s="434" t="s">
        <v>2874</v>
      </c>
      <c r="I531" s="435" t="s">
        <v>4002</v>
      </c>
      <c r="J531" s="436" t="e">
        <v>#N/A</v>
      </c>
    </row>
    <row r="532" spans="2:10" ht="48" customHeight="1" x14ac:dyDescent="0.25">
      <c r="B532" s="431" t="s">
        <v>72</v>
      </c>
      <c r="C532" s="296" t="s">
        <v>4031</v>
      </c>
      <c r="D532" s="296" t="s">
        <v>998</v>
      </c>
      <c r="E532" s="298" t="s">
        <v>4032</v>
      </c>
      <c r="F532" s="432">
        <v>8720</v>
      </c>
      <c r="G532" s="433">
        <v>43739</v>
      </c>
      <c r="H532" s="437" t="s">
        <v>3024</v>
      </c>
      <c r="I532" s="438" t="s">
        <v>3025</v>
      </c>
      <c r="J532" s="439">
        <v>9430</v>
      </c>
    </row>
    <row r="533" spans="2:10" ht="48" customHeight="1" x14ac:dyDescent="0.25">
      <c r="B533" s="431" t="s">
        <v>72</v>
      </c>
      <c r="C533" s="296" t="s">
        <v>4033</v>
      </c>
      <c r="D533" s="296" t="s">
        <v>998</v>
      </c>
      <c r="E533" s="298" t="s">
        <v>4034</v>
      </c>
      <c r="F533" s="432">
        <v>9784</v>
      </c>
      <c r="G533" s="433">
        <v>43739</v>
      </c>
      <c r="H533" s="437" t="s">
        <v>3026</v>
      </c>
      <c r="I533" s="438" t="s">
        <v>3027</v>
      </c>
      <c r="J533" s="439">
        <v>10494</v>
      </c>
    </row>
    <row r="534" spans="2:10" ht="48" customHeight="1" x14ac:dyDescent="0.25">
      <c r="B534" s="431" t="s">
        <v>72</v>
      </c>
      <c r="C534" s="296" t="s">
        <v>4035</v>
      </c>
      <c r="D534" s="296" t="s">
        <v>998</v>
      </c>
      <c r="E534" s="298" t="s">
        <v>4036</v>
      </c>
      <c r="F534" s="432">
        <v>9784</v>
      </c>
      <c r="G534" s="433">
        <v>43739</v>
      </c>
      <c r="H534" s="434" t="s">
        <v>2874</v>
      </c>
      <c r="I534" s="435" t="s">
        <v>4002</v>
      </c>
      <c r="J534" s="436" t="e">
        <v>#N/A</v>
      </c>
    </row>
    <row r="535" spans="2:10" ht="48" customHeight="1" x14ac:dyDescent="0.25">
      <c r="B535" s="431" t="s">
        <v>72</v>
      </c>
      <c r="C535" s="296" t="s">
        <v>4037</v>
      </c>
      <c r="D535" s="296" t="s">
        <v>998</v>
      </c>
      <c r="E535" s="298" t="s">
        <v>4038</v>
      </c>
      <c r="F535" s="432">
        <v>10848</v>
      </c>
      <c r="G535" s="433">
        <v>43739</v>
      </c>
      <c r="H535" s="437" t="s">
        <v>3028</v>
      </c>
      <c r="I535" s="438" t="s">
        <v>3029</v>
      </c>
      <c r="J535" s="439">
        <v>12090</v>
      </c>
    </row>
    <row r="536" spans="2:10" ht="48" customHeight="1" x14ac:dyDescent="0.25">
      <c r="B536" s="431" t="s">
        <v>72</v>
      </c>
      <c r="C536" s="296" t="s">
        <v>4039</v>
      </c>
      <c r="D536" s="296" t="s">
        <v>998</v>
      </c>
      <c r="E536" s="298" t="s">
        <v>4040</v>
      </c>
      <c r="F536" s="432">
        <v>11912</v>
      </c>
      <c r="G536" s="433">
        <v>43739</v>
      </c>
      <c r="H536" s="440" t="s">
        <v>3028</v>
      </c>
      <c r="I536" s="441" t="s">
        <v>3029</v>
      </c>
      <c r="J536" s="442">
        <v>12090</v>
      </c>
    </row>
    <row r="537" spans="2:10" ht="48" customHeight="1" thickBot="1" x14ac:dyDescent="0.3">
      <c r="B537" s="431" t="s">
        <v>72</v>
      </c>
      <c r="C537" s="296" t="s">
        <v>4041</v>
      </c>
      <c r="D537" s="296" t="s">
        <v>998</v>
      </c>
      <c r="E537" s="298" t="s">
        <v>4042</v>
      </c>
      <c r="F537" s="432">
        <v>11912</v>
      </c>
      <c r="G537" s="433">
        <v>43739</v>
      </c>
      <c r="H537" s="434" t="s">
        <v>2874</v>
      </c>
      <c r="I537" s="435" t="s">
        <v>4002</v>
      </c>
      <c r="J537" s="436" t="e">
        <v>#N/A</v>
      </c>
    </row>
    <row r="538" spans="2:10" ht="48" customHeight="1" thickTop="1" x14ac:dyDescent="0.25">
      <c r="B538" s="423" t="s">
        <v>8</v>
      </c>
      <c r="C538" s="424" t="s">
        <v>4043</v>
      </c>
      <c r="D538" s="424" t="s">
        <v>765</v>
      </c>
      <c r="E538" s="425" t="s">
        <v>4044</v>
      </c>
      <c r="F538" s="426">
        <v>7075</v>
      </c>
      <c r="G538" s="427">
        <v>43709</v>
      </c>
      <c r="H538" s="428" t="s">
        <v>764</v>
      </c>
      <c r="I538" s="429" t="s">
        <v>767</v>
      </c>
      <c r="J538" s="430">
        <v>7075</v>
      </c>
    </row>
    <row r="539" spans="2:10" ht="48" customHeight="1" x14ac:dyDescent="0.25">
      <c r="B539" s="431" t="s">
        <v>8</v>
      </c>
      <c r="C539" s="296" t="s">
        <v>4045</v>
      </c>
      <c r="D539" s="296" t="s">
        <v>765</v>
      </c>
      <c r="E539" s="298" t="s">
        <v>4046</v>
      </c>
      <c r="F539" s="432">
        <v>7075</v>
      </c>
      <c r="G539" s="433">
        <v>43709</v>
      </c>
      <c r="H539" s="443" t="s">
        <v>768</v>
      </c>
      <c r="I539" s="444" t="s">
        <v>769</v>
      </c>
      <c r="J539" s="445">
        <v>7075</v>
      </c>
    </row>
    <row r="540" spans="2:10" ht="48" customHeight="1" x14ac:dyDescent="0.25">
      <c r="B540" s="431" t="s">
        <v>8</v>
      </c>
      <c r="C540" s="296" t="s">
        <v>4047</v>
      </c>
      <c r="D540" s="296" t="s">
        <v>765</v>
      </c>
      <c r="E540" s="298" t="s">
        <v>4048</v>
      </c>
      <c r="F540" s="432">
        <v>7075</v>
      </c>
      <c r="G540" s="433">
        <v>43709</v>
      </c>
      <c r="H540" s="443" t="s">
        <v>770</v>
      </c>
      <c r="I540" s="444" t="s">
        <v>771</v>
      </c>
      <c r="J540" s="445">
        <v>7075</v>
      </c>
    </row>
    <row r="541" spans="2:10" ht="48" customHeight="1" x14ac:dyDescent="0.25">
      <c r="B541" s="431" t="s">
        <v>8</v>
      </c>
      <c r="C541" s="296" t="s">
        <v>4049</v>
      </c>
      <c r="D541" s="296" t="s">
        <v>765</v>
      </c>
      <c r="E541" s="86" t="s">
        <v>4050</v>
      </c>
      <c r="F541" s="71">
        <v>9575</v>
      </c>
      <c r="G541" s="433">
        <v>43709</v>
      </c>
      <c r="H541" s="443" t="s">
        <v>772</v>
      </c>
      <c r="I541" s="444" t="s">
        <v>773</v>
      </c>
      <c r="J541" s="445">
        <v>9575</v>
      </c>
    </row>
    <row r="542" spans="2:10" ht="48" customHeight="1" x14ac:dyDescent="0.25">
      <c r="B542" s="431" t="s">
        <v>8</v>
      </c>
      <c r="C542" s="296" t="s">
        <v>4051</v>
      </c>
      <c r="D542" s="296" t="s">
        <v>765</v>
      </c>
      <c r="E542" s="86" t="s">
        <v>4052</v>
      </c>
      <c r="F542" s="71">
        <v>9575</v>
      </c>
      <c r="G542" s="433">
        <v>43709</v>
      </c>
      <c r="H542" s="443" t="s">
        <v>774</v>
      </c>
      <c r="I542" s="444" t="s">
        <v>775</v>
      </c>
      <c r="J542" s="445">
        <v>9575</v>
      </c>
    </row>
    <row r="543" spans="2:10" ht="48" customHeight="1" x14ac:dyDescent="0.25">
      <c r="B543" s="431" t="s">
        <v>8</v>
      </c>
      <c r="C543" s="296" t="s">
        <v>4053</v>
      </c>
      <c r="D543" s="296" t="s">
        <v>848</v>
      </c>
      <c r="E543" s="86" t="s">
        <v>4054</v>
      </c>
      <c r="F543" s="71">
        <v>10225</v>
      </c>
      <c r="G543" s="433">
        <v>43709</v>
      </c>
      <c r="H543" s="443" t="s">
        <v>776</v>
      </c>
      <c r="I543" s="444" t="s">
        <v>777</v>
      </c>
      <c r="J543" s="445">
        <v>10225</v>
      </c>
    </row>
    <row r="544" spans="2:10" ht="48" customHeight="1" x14ac:dyDescent="0.25">
      <c r="B544" s="431" t="s">
        <v>8</v>
      </c>
      <c r="C544" s="296" t="s">
        <v>4055</v>
      </c>
      <c r="D544" s="296" t="s">
        <v>765</v>
      </c>
      <c r="E544" s="86" t="s">
        <v>4056</v>
      </c>
      <c r="F544" s="71">
        <v>9575</v>
      </c>
      <c r="G544" s="433">
        <v>43709</v>
      </c>
      <c r="H544" s="443" t="s">
        <v>778</v>
      </c>
      <c r="I544" s="444" t="s">
        <v>779</v>
      </c>
      <c r="J544" s="445">
        <v>9575</v>
      </c>
    </row>
    <row r="545" spans="2:10" ht="48" customHeight="1" x14ac:dyDescent="0.25">
      <c r="B545" s="431" t="s">
        <v>8</v>
      </c>
      <c r="C545" s="296" t="s">
        <v>4057</v>
      </c>
      <c r="D545" s="296" t="s">
        <v>765</v>
      </c>
      <c r="E545" s="298" t="s">
        <v>4058</v>
      </c>
      <c r="F545" s="432">
        <v>12800</v>
      </c>
      <c r="G545" s="433">
        <v>43709</v>
      </c>
      <c r="H545" s="443" t="s">
        <v>780</v>
      </c>
      <c r="I545" s="444" t="s">
        <v>781</v>
      </c>
      <c r="J545" s="445">
        <v>12800</v>
      </c>
    </row>
    <row r="546" spans="2:10" ht="48" customHeight="1" x14ac:dyDescent="0.25">
      <c r="B546" s="431" t="s">
        <v>8</v>
      </c>
      <c r="C546" s="296" t="s">
        <v>4059</v>
      </c>
      <c r="D546" s="296" t="s">
        <v>765</v>
      </c>
      <c r="E546" s="298" t="s">
        <v>4060</v>
      </c>
      <c r="F546" s="432">
        <v>12800</v>
      </c>
      <c r="G546" s="433">
        <v>43709</v>
      </c>
      <c r="H546" s="443" t="s">
        <v>782</v>
      </c>
      <c r="I546" s="444" t="s">
        <v>783</v>
      </c>
      <c r="J546" s="445">
        <v>12800</v>
      </c>
    </row>
    <row r="547" spans="2:10" ht="48" customHeight="1" x14ac:dyDescent="0.25">
      <c r="B547" s="431" t="s">
        <v>8</v>
      </c>
      <c r="C547" s="296" t="s">
        <v>4061</v>
      </c>
      <c r="D547" s="296" t="s">
        <v>848</v>
      </c>
      <c r="E547" s="298" t="s">
        <v>4062</v>
      </c>
      <c r="F547" s="432">
        <v>13450</v>
      </c>
      <c r="G547" s="433">
        <v>43709</v>
      </c>
      <c r="H547" s="443" t="s">
        <v>784</v>
      </c>
      <c r="I547" s="444" t="s">
        <v>785</v>
      </c>
      <c r="J547" s="445">
        <v>13450</v>
      </c>
    </row>
    <row r="548" spans="2:10" ht="48" customHeight="1" x14ac:dyDescent="0.25">
      <c r="B548" s="431" t="s">
        <v>8</v>
      </c>
      <c r="C548" s="296" t="s">
        <v>4063</v>
      </c>
      <c r="D548" s="296" t="s">
        <v>765</v>
      </c>
      <c r="E548" s="298" t="s">
        <v>4064</v>
      </c>
      <c r="F548" s="432">
        <v>12800</v>
      </c>
      <c r="G548" s="433">
        <v>43709</v>
      </c>
      <c r="H548" s="443" t="s">
        <v>786</v>
      </c>
      <c r="I548" s="444" t="s">
        <v>787</v>
      </c>
      <c r="J548" s="445">
        <v>12800</v>
      </c>
    </row>
    <row r="549" spans="2:10" ht="48" customHeight="1" x14ac:dyDescent="0.25">
      <c r="B549" s="431" t="s">
        <v>8</v>
      </c>
      <c r="C549" s="296" t="s">
        <v>4065</v>
      </c>
      <c r="D549" s="296" t="s">
        <v>765</v>
      </c>
      <c r="E549" s="298" t="s">
        <v>4066</v>
      </c>
      <c r="F549" s="432">
        <v>14050</v>
      </c>
      <c r="G549" s="433">
        <v>43709</v>
      </c>
      <c r="H549" s="443" t="s">
        <v>788</v>
      </c>
      <c r="I549" s="444" t="s">
        <v>789</v>
      </c>
      <c r="J549" s="445">
        <v>14050</v>
      </c>
    </row>
    <row r="550" spans="2:10" ht="48" customHeight="1" x14ac:dyDescent="0.25">
      <c r="B550" s="431" t="s">
        <v>8</v>
      </c>
      <c r="C550" s="296" t="s">
        <v>4067</v>
      </c>
      <c r="D550" s="296" t="s">
        <v>765</v>
      </c>
      <c r="E550" s="298" t="s">
        <v>4068</v>
      </c>
      <c r="F550" s="432">
        <v>14050</v>
      </c>
      <c r="G550" s="433">
        <v>43709</v>
      </c>
      <c r="H550" s="443" t="s">
        <v>790</v>
      </c>
      <c r="I550" s="444" t="s">
        <v>791</v>
      </c>
      <c r="J550" s="445">
        <v>14050</v>
      </c>
    </row>
    <row r="551" spans="2:10" ht="48" customHeight="1" x14ac:dyDescent="0.25">
      <c r="B551" s="431" t="s">
        <v>8</v>
      </c>
      <c r="C551" s="296" t="s">
        <v>4069</v>
      </c>
      <c r="D551" s="296" t="s">
        <v>848</v>
      </c>
      <c r="E551" s="298" t="s">
        <v>4070</v>
      </c>
      <c r="F551" s="432">
        <v>14700</v>
      </c>
      <c r="G551" s="433">
        <v>43709</v>
      </c>
      <c r="H551" s="443" t="s">
        <v>792</v>
      </c>
      <c r="I551" s="444" t="s">
        <v>793</v>
      </c>
      <c r="J551" s="445">
        <v>14700</v>
      </c>
    </row>
    <row r="552" spans="2:10" ht="48" customHeight="1" x14ac:dyDescent="0.25">
      <c r="B552" s="431" t="s">
        <v>8</v>
      </c>
      <c r="C552" s="296" t="s">
        <v>4071</v>
      </c>
      <c r="D552" s="296" t="s">
        <v>765</v>
      </c>
      <c r="E552" s="298" t="s">
        <v>4072</v>
      </c>
      <c r="F552" s="432">
        <v>14050</v>
      </c>
      <c r="G552" s="433">
        <v>43709</v>
      </c>
      <c r="H552" s="443" t="s">
        <v>794</v>
      </c>
      <c r="I552" s="444" t="s">
        <v>795</v>
      </c>
      <c r="J552" s="445">
        <v>14050</v>
      </c>
    </row>
    <row r="553" spans="2:10" ht="48" customHeight="1" x14ac:dyDescent="0.25">
      <c r="B553" s="431" t="s">
        <v>8</v>
      </c>
      <c r="C553" s="296" t="s">
        <v>4073</v>
      </c>
      <c r="D553" s="296" t="s">
        <v>4074</v>
      </c>
      <c r="E553" s="298" t="s">
        <v>4075</v>
      </c>
      <c r="F553" s="432">
        <v>27600</v>
      </c>
      <c r="G553" s="433">
        <v>43709</v>
      </c>
      <c r="H553" s="443" t="s">
        <v>796</v>
      </c>
      <c r="I553" s="444" t="s">
        <v>798</v>
      </c>
      <c r="J553" s="445">
        <v>27600</v>
      </c>
    </row>
    <row r="554" spans="2:10" ht="48" customHeight="1" x14ac:dyDescent="0.25">
      <c r="B554" s="431" t="s">
        <v>8</v>
      </c>
      <c r="C554" s="296" t="s">
        <v>4076</v>
      </c>
      <c r="D554" s="296" t="s">
        <v>4074</v>
      </c>
      <c r="E554" s="298" t="s">
        <v>4077</v>
      </c>
      <c r="F554" s="432">
        <v>27600</v>
      </c>
      <c r="G554" s="433">
        <v>43709</v>
      </c>
      <c r="H554" s="443" t="s">
        <v>799</v>
      </c>
      <c r="I554" s="444" t="s">
        <v>800</v>
      </c>
      <c r="J554" s="445">
        <v>27600</v>
      </c>
    </row>
    <row r="555" spans="2:10" ht="48" customHeight="1" x14ac:dyDescent="0.25">
      <c r="B555" s="431" t="s">
        <v>8</v>
      </c>
      <c r="C555" s="296" t="s">
        <v>4078</v>
      </c>
      <c r="D555" s="296" t="s">
        <v>4074</v>
      </c>
      <c r="E555" s="298" t="s">
        <v>4079</v>
      </c>
      <c r="F555" s="432">
        <v>28250</v>
      </c>
      <c r="G555" s="433">
        <v>43709</v>
      </c>
      <c r="H555" s="443" t="s">
        <v>801</v>
      </c>
      <c r="I555" s="444" t="s">
        <v>802</v>
      </c>
      <c r="J555" s="445">
        <v>28250</v>
      </c>
    </row>
    <row r="556" spans="2:10" ht="48" customHeight="1" x14ac:dyDescent="0.25">
      <c r="B556" s="431" t="s">
        <v>8</v>
      </c>
      <c r="C556" s="296" t="s">
        <v>4080</v>
      </c>
      <c r="D556" s="296" t="s">
        <v>4074</v>
      </c>
      <c r="E556" s="298" t="s">
        <v>4081</v>
      </c>
      <c r="F556" s="432">
        <v>27600</v>
      </c>
      <c r="G556" s="433">
        <v>43709</v>
      </c>
      <c r="H556" s="443" t="s">
        <v>803</v>
      </c>
      <c r="I556" s="444" t="s">
        <v>804</v>
      </c>
      <c r="J556" s="445">
        <v>27600</v>
      </c>
    </row>
    <row r="557" spans="2:10" ht="48" customHeight="1" x14ac:dyDescent="0.25">
      <c r="B557" s="431" t="s">
        <v>8</v>
      </c>
      <c r="C557" s="296" t="s">
        <v>4082</v>
      </c>
      <c r="D557" s="296" t="s">
        <v>4074</v>
      </c>
      <c r="E557" s="298" t="s">
        <v>4083</v>
      </c>
      <c r="F557" s="432">
        <v>28750</v>
      </c>
      <c r="G557" s="433">
        <v>43709</v>
      </c>
      <c r="H557" s="443" t="s">
        <v>805</v>
      </c>
      <c r="I557" s="444" t="s">
        <v>806</v>
      </c>
      <c r="J557" s="445">
        <v>28750</v>
      </c>
    </row>
    <row r="558" spans="2:10" ht="48" customHeight="1" x14ac:dyDescent="0.25">
      <c r="B558" s="431" t="s">
        <v>8</v>
      </c>
      <c r="C558" s="296" t="s">
        <v>4084</v>
      </c>
      <c r="D558" s="296" t="s">
        <v>4074</v>
      </c>
      <c r="E558" s="298" t="s">
        <v>4085</v>
      </c>
      <c r="F558" s="432">
        <v>28750</v>
      </c>
      <c r="G558" s="433">
        <v>43709</v>
      </c>
      <c r="H558" s="443" t="s">
        <v>807</v>
      </c>
      <c r="I558" s="444" t="s">
        <v>808</v>
      </c>
      <c r="J558" s="445">
        <v>28750</v>
      </c>
    </row>
    <row r="559" spans="2:10" ht="48" customHeight="1" x14ac:dyDescent="0.25">
      <c r="B559" s="431" t="s">
        <v>8</v>
      </c>
      <c r="C559" s="296" t="s">
        <v>4086</v>
      </c>
      <c r="D559" s="296" t="s">
        <v>4074</v>
      </c>
      <c r="E559" s="298" t="s">
        <v>4087</v>
      </c>
      <c r="F559" s="432">
        <v>29400</v>
      </c>
      <c r="G559" s="433">
        <v>43709</v>
      </c>
      <c r="H559" s="443" t="s">
        <v>809</v>
      </c>
      <c r="I559" s="444" t="s">
        <v>810</v>
      </c>
      <c r="J559" s="445">
        <v>29400</v>
      </c>
    </row>
    <row r="560" spans="2:10" ht="48" customHeight="1" x14ac:dyDescent="0.25">
      <c r="B560" s="431" t="s">
        <v>8</v>
      </c>
      <c r="C560" s="296" t="s">
        <v>4088</v>
      </c>
      <c r="D560" s="296" t="s">
        <v>4074</v>
      </c>
      <c r="E560" s="298" t="s">
        <v>4089</v>
      </c>
      <c r="F560" s="432">
        <v>28750</v>
      </c>
      <c r="G560" s="433">
        <v>43709</v>
      </c>
      <c r="H560" s="443" t="s">
        <v>811</v>
      </c>
      <c r="I560" s="444" t="s">
        <v>812</v>
      </c>
      <c r="J560" s="445">
        <v>28750</v>
      </c>
    </row>
    <row r="561" spans="2:10" ht="48" customHeight="1" x14ac:dyDescent="0.25">
      <c r="B561" s="431" t="s">
        <v>8</v>
      </c>
      <c r="C561" s="296" t="s">
        <v>4090</v>
      </c>
      <c r="D561" s="296" t="s">
        <v>4074</v>
      </c>
      <c r="E561" s="298" t="s">
        <v>4091</v>
      </c>
      <c r="F561" s="432">
        <v>27600</v>
      </c>
      <c r="G561" s="433">
        <v>43709</v>
      </c>
      <c r="H561" s="443" t="s">
        <v>813</v>
      </c>
      <c r="I561" s="444" t="s">
        <v>814</v>
      </c>
      <c r="J561" s="445">
        <v>27600</v>
      </c>
    </row>
    <row r="562" spans="2:10" ht="48" customHeight="1" x14ac:dyDescent="0.25">
      <c r="B562" s="431" t="s">
        <v>8</v>
      </c>
      <c r="C562" s="296" t="s">
        <v>4092</v>
      </c>
      <c r="D562" s="296" t="s">
        <v>4074</v>
      </c>
      <c r="E562" s="298" t="s">
        <v>4093</v>
      </c>
      <c r="F562" s="432">
        <v>27600</v>
      </c>
      <c r="G562" s="433">
        <v>43709</v>
      </c>
      <c r="H562" s="443" t="s">
        <v>815</v>
      </c>
      <c r="I562" s="444" t="s">
        <v>816</v>
      </c>
      <c r="J562" s="445">
        <v>27600</v>
      </c>
    </row>
    <row r="563" spans="2:10" ht="48" customHeight="1" x14ac:dyDescent="0.25">
      <c r="B563" s="431" t="s">
        <v>8</v>
      </c>
      <c r="C563" s="296" t="s">
        <v>4094</v>
      </c>
      <c r="D563" s="296" t="s">
        <v>4074</v>
      </c>
      <c r="E563" s="298" t="s">
        <v>4095</v>
      </c>
      <c r="F563" s="432">
        <v>28250</v>
      </c>
      <c r="G563" s="433">
        <v>43709</v>
      </c>
      <c r="H563" s="443" t="s">
        <v>817</v>
      </c>
      <c r="I563" s="444" t="s">
        <v>818</v>
      </c>
      <c r="J563" s="445">
        <v>28250</v>
      </c>
    </row>
    <row r="564" spans="2:10" ht="48" customHeight="1" x14ac:dyDescent="0.25">
      <c r="B564" s="431" t="s">
        <v>8</v>
      </c>
      <c r="C564" s="296" t="s">
        <v>4096</v>
      </c>
      <c r="D564" s="296" t="s">
        <v>4074</v>
      </c>
      <c r="E564" s="298" t="s">
        <v>4097</v>
      </c>
      <c r="F564" s="432">
        <v>27600</v>
      </c>
      <c r="G564" s="433">
        <v>43709</v>
      </c>
      <c r="H564" s="443" t="s">
        <v>819</v>
      </c>
      <c r="I564" s="444" t="s">
        <v>820</v>
      </c>
      <c r="J564" s="445">
        <v>27600</v>
      </c>
    </row>
    <row r="565" spans="2:10" ht="48" customHeight="1" x14ac:dyDescent="0.25">
      <c r="B565" s="431" t="s">
        <v>8</v>
      </c>
      <c r="C565" s="296" t="s">
        <v>4098</v>
      </c>
      <c r="D565" s="296" t="s">
        <v>4074</v>
      </c>
      <c r="E565" s="298" t="s">
        <v>4099</v>
      </c>
      <c r="F565" s="432">
        <v>28750</v>
      </c>
      <c r="G565" s="433">
        <v>43709</v>
      </c>
      <c r="H565" s="443" t="s">
        <v>821</v>
      </c>
      <c r="I565" s="444" t="s">
        <v>822</v>
      </c>
      <c r="J565" s="445">
        <v>28750</v>
      </c>
    </row>
    <row r="566" spans="2:10" ht="48" customHeight="1" x14ac:dyDescent="0.25">
      <c r="B566" s="431" t="s">
        <v>8</v>
      </c>
      <c r="C566" s="296" t="s">
        <v>4100</v>
      </c>
      <c r="D566" s="296" t="s">
        <v>4074</v>
      </c>
      <c r="E566" s="298" t="s">
        <v>4101</v>
      </c>
      <c r="F566" s="432">
        <v>28750</v>
      </c>
      <c r="G566" s="433">
        <v>43709</v>
      </c>
      <c r="H566" s="443" t="s">
        <v>823</v>
      </c>
      <c r="I566" s="444" t="s">
        <v>824</v>
      </c>
      <c r="J566" s="445">
        <v>28750</v>
      </c>
    </row>
    <row r="567" spans="2:10" ht="48" customHeight="1" x14ac:dyDescent="0.25">
      <c r="B567" s="385" t="s">
        <v>8</v>
      </c>
      <c r="C567" s="296" t="s">
        <v>4102</v>
      </c>
      <c r="D567" s="296" t="s">
        <v>4074</v>
      </c>
      <c r="E567" s="298" t="s">
        <v>4103</v>
      </c>
      <c r="F567" s="432">
        <v>29400</v>
      </c>
      <c r="G567" s="433">
        <v>43709</v>
      </c>
      <c r="H567" s="443" t="s">
        <v>825</v>
      </c>
      <c r="I567" s="444" t="s">
        <v>826</v>
      </c>
      <c r="J567" s="445">
        <v>29400</v>
      </c>
    </row>
    <row r="568" spans="2:10" ht="48" customHeight="1" x14ac:dyDescent="0.25">
      <c r="B568" s="407" t="s">
        <v>8</v>
      </c>
      <c r="C568" s="296" t="s">
        <v>4104</v>
      </c>
      <c r="D568" s="296" t="s">
        <v>4074</v>
      </c>
      <c r="E568" s="298" t="s">
        <v>4105</v>
      </c>
      <c r="F568" s="432">
        <v>28750</v>
      </c>
      <c r="G568" s="433">
        <v>43709</v>
      </c>
      <c r="H568" s="443" t="s">
        <v>827</v>
      </c>
      <c r="I568" s="444" t="s">
        <v>828</v>
      </c>
      <c r="J568" s="445">
        <v>28750</v>
      </c>
    </row>
    <row r="569" spans="2:10" ht="48" customHeight="1" x14ac:dyDescent="0.25">
      <c r="B569" s="446" t="s">
        <v>1302</v>
      </c>
      <c r="C569" s="83" t="s">
        <v>4106</v>
      </c>
      <c r="D569" s="84" t="s">
        <v>1304</v>
      </c>
      <c r="E569" s="298" t="s">
        <v>4107</v>
      </c>
      <c r="F569" s="432">
        <v>5679</v>
      </c>
      <c r="G569" s="433">
        <v>43709</v>
      </c>
      <c r="H569" s="443" t="s">
        <v>3554</v>
      </c>
      <c r="I569" s="444" t="s">
        <v>3555</v>
      </c>
      <c r="J569" s="445">
        <v>6399</v>
      </c>
    </row>
    <row r="570" spans="2:10" ht="48" customHeight="1" x14ac:dyDescent="0.25">
      <c r="B570" s="407" t="s">
        <v>8</v>
      </c>
      <c r="C570" s="296" t="s">
        <v>4108</v>
      </c>
      <c r="D570" s="296" t="s">
        <v>3891</v>
      </c>
      <c r="E570" s="298" t="s">
        <v>4109</v>
      </c>
      <c r="F570" s="432">
        <v>1049</v>
      </c>
      <c r="G570" s="433">
        <v>43709</v>
      </c>
      <c r="H570" s="443" t="s">
        <v>599</v>
      </c>
      <c r="I570" s="444" t="s">
        <v>600</v>
      </c>
      <c r="J570" s="445">
        <v>925</v>
      </c>
    </row>
    <row r="571" spans="2:10" ht="48" customHeight="1" x14ac:dyDescent="0.25">
      <c r="B571" s="407" t="s">
        <v>8</v>
      </c>
      <c r="C571" s="296" t="s">
        <v>4110</v>
      </c>
      <c r="D571" s="296" t="s">
        <v>4111</v>
      </c>
      <c r="E571" s="298" t="s">
        <v>4112</v>
      </c>
      <c r="F571" s="432">
        <v>359</v>
      </c>
      <c r="G571" s="433">
        <v>43709</v>
      </c>
      <c r="H571" s="443" t="s">
        <v>680</v>
      </c>
      <c r="I571" s="444" t="s">
        <v>3469</v>
      </c>
      <c r="J571" s="445">
        <v>359</v>
      </c>
    </row>
    <row r="572" spans="2:10" ht="48" customHeight="1" thickBot="1" x14ac:dyDescent="0.3">
      <c r="B572" s="66" t="s">
        <v>8</v>
      </c>
      <c r="C572" s="66" t="s">
        <v>4113</v>
      </c>
      <c r="D572" s="66" t="s">
        <v>4114</v>
      </c>
      <c r="E572" s="92" t="s">
        <v>4115</v>
      </c>
      <c r="F572" s="447">
        <v>349</v>
      </c>
      <c r="G572" s="448">
        <v>43709</v>
      </c>
      <c r="H572" s="449" t="s">
        <v>671</v>
      </c>
      <c r="I572" s="450" t="s">
        <v>3461</v>
      </c>
      <c r="J572" s="451">
        <v>319</v>
      </c>
    </row>
    <row r="573" spans="2:10" ht="48" customHeight="1" thickTop="1" thickBot="1" x14ac:dyDescent="0.3">
      <c r="B573" s="452" t="s">
        <v>3240</v>
      </c>
      <c r="C573" s="453" t="s">
        <v>4116</v>
      </c>
      <c r="D573" s="454" t="s">
        <v>4117</v>
      </c>
      <c r="E573" s="455" t="s">
        <v>4118</v>
      </c>
      <c r="F573" s="456">
        <v>1065</v>
      </c>
      <c r="G573" s="457">
        <v>43678</v>
      </c>
      <c r="H573" s="458" t="s">
        <v>2874</v>
      </c>
      <c r="I573" s="459" t="s">
        <v>2874</v>
      </c>
      <c r="J573" s="460" t="e">
        <v>#N/A</v>
      </c>
    </row>
    <row r="574" spans="2:10" ht="60.6" thickTop="1" x14ac:dyDescent="0.25">
      <c r="B574" s="407" t="s">
        <v>8</v>
      </c>
      <c r="C574" s="296" t="s">
        <v>4119</v>
      </c>
      <c r="D574" s="298" t="s">
        <v>592</v>
      </c>
      <c r="E574" s="408" t="s">
        <v>4120</v>
      </c>
      <c r="F574" s="461">
        <v>799</v>
      </c>
      <c r="G574" s="410">
        <v>43647</v>
      </c>
      <c r="H574" s="462" t="s">
        <v>591</v>
      </c>
      <c r="I574" s="408" t="s">
        <v>593</v>
      </c>
      <c r="J574" s="393">
        <v>850</v>
      </c>
    </row>
    <row r="575" spans="2:10" ht="45" x14ac:dyDescent="0.25">
      <c r="B575" s="407" t="s">
        <v>8</v>
      </c>
      <c r="C575" s="296" t="s">
        <v>4121</v>
      </c>
      <c r="D575" s="298" t="s">
        <v>3605</v>
      </c>
      <c r="E575" s="408" t="s">
        <v>4122</v>
      </c>
      <c r="F575" s="461">
        <v>699</v>
      </c>
      <c r="G575" s="404">
        <v>43647</v>
      </c>
      <c r="H575" s="143" t="s">
        <v>605</v>
      </c>
      <c r="I575" s="463" t="s">
        <v>606</v>
      </c>
      <c r="J575" s="71">
        <v>725</v>
      </c>
    </row>
    <row r="576" spans="2:10" ht="60" x14ac:dyDescent="0.25">
      <c r="B576" s="407" t="s">
        <v>8</v>
      </c>
      <c r="C576" s="296" t="s">
        <v>4123</v>
      </c>
      <c r="D576" s="298" t="s">
        <v>4124</v>
      </c>
      <c r="E576" s="408" t="s">
        <v>4125</v>
      </c>
      <c r="F576" s="464">
        <v>949</v>
      </c>
      <c r="G576" s="404">
        <v>43647</v>
      </c>
      <c r="H576" s="465" t="s">
        <v>557</v>
      </c>
      <c r="I576" s="383" t="s">
        <v>559</v>
      </c>
      <c r="J576" s="384">
        <v>1050</v>
      </c>
    </row>
    <row r="577" spans="2:10" ht="30.6" thickBot="1" x14ac:dyDescent="0.3">
      <c r="B577" s="66" t="s">
        <v>8</v>
      </c>
      <c r="C577" s="66" t="s">
        <v>4126</v>
      </c>
      <c r="D577" s="92" t="s">
        <v>4127</v>
      </c>
      <c r="E577" s="383" t="s">
        <v>4128</v>
      </c>
      <c r="F577" s="71">
        <v>179</v>
      </c>
      <c r="G577" s="466">
        <v>43647</v>
      </c>
      <c r="H577" s="467" t="s">
        <v>674</v>
      </c>
      <c r="I577" s="468" t="s">
        <v>3463</v>
      </c>
      <c r="J577" s="469">
        <v>209</v>
      </c>
    </row>
    <row r="578" spans="2:10" ht="48" customHeight="1" thickTop="1" x14ac:dyDescent="0.25">
      <c r="B578" s="407" t="s">
        <v>2583</v>
      </c>
      <c r="C578" s="298" t="s">
        <v>4129</v>
      </c>
      <c r="D578" s="299" t="s">
        <v>4130</v>
      </c>
      <c r="E578" s="470" t="s">
        <v>4131</v>
      </c>
      <c r="F578" s="464">
        <v>490</v>
      </c>
      <c r="G578" s="471">
        <v>43586</v>
      </c>
      <c r="H578" s="472" t="s">
        <v>2611</v>
      </c>
      <c r="I578" s="470" t="s">
        <v>2613</v>
      </c>
      <c r="J578" s="473">
        <v>690</v>
      </c>
    </row>
    <row r="579" spans="2:10" ht="48" customHeight="1" x14ac:dyDescent="0.25">
      <c r="B579" s="407" t="s">
        <v>3492</v>
      </c>
      <c r="C579" s="298" t="s">
        <v>4132</v>
      </c>
      <c r="D579" s="299" t="s">
        <v>3763</v>
      </c>
      <c r="E579" s="470" t="s">
        <v>4133</v>
      </c>
      <c r="F579" s="464">
        <v>1130</v>
      </c>
      <c r="G579" s="410">
        <v>43586</v>
      </c>
      <c r="H579" s="74" t="s">
        <v>3517</v>
      </c>
      <c r="I579" s="283" t="s">
        <v>3518</v>
      </c>
      <c r="J579" s="416">
        <v>1030</v>
      </c>
    </row>
    <row r="580" spans="2:10" ht="48" customHeight="1" x14ac:dyDescent="0.25">
      <c r="B580" s="407" t="s">
        <v>3492</v>
      </c>
      <c r="C580" s="298" t="s">
        <v>4134</v>
      </c>
      <c r="D580" s="299" t="s">
        <v>3763</v>
      </c>
      <c r="E580" s="470" t="s">
        <v>4135</v>
      </c>
      <c r="F580" s="464">
        <v>1490</v>
      </c>
      <c r="G580" s="410">
        <v>43586</v>
      </c>
      <c r="H580" s="74" t="s">
        <v>3519</v>
      </c>
      <c r="I580" s="283" t="s">
        <v>3520</v>
      </c>
      <c r="J580" s="416">
        <v>1390</v>
      </c>
    </row>
    <row r="581" spans="2:10" ht="48" customHeight="1" x14ac:dyDescent="0.25">
      <c r="B581" s="407" t="s">
        <v>3492</v>
      </c>
      <c r="C581" s="298" t="s">
        <v>4136</v>
      </c>
      <c r="D581" s="299" t="s">
        <v>3763</v>
      </c>
      <c r="E581" s="470" t="s">
        <v>4137</v>
      </c>
      <c r="F581" s="464">
        <v>2210</v>
      </c>
      <c r="G581" s="410">
        <v>43586</v>
      </c>
      <c r="H581" s="74" t="s">
        <v>3523</v>
      </c>
      <c r="I581" s="283" t="s">
        <v>3524</v>
      </c>
      <c r="J581" s="416">
        <v>2110</v>
      </c>
    </row>
    <row r="582" spans="2:10" ht="48" customHeight="1" x14ac:dyDescent="0.25">
      <c r="B582" s="407" t="s">
        <v>3492</v>
      </c>
      <c r="C582" s="298" t="s">
        <v>4138</v>
      </c>
      <c r="D582" s="299" t="s">
        <v>3763</v>
      </c>
      <c r="E582" s="470" t="s">
        <v>4139</v>
      </c>
      <c r="F582" s="464">
        <v>2930</v>
      </c>
      <c r="G582" s="410">
        <v>43586</v>
      </c>
      <c r="H582" s="74" t="s">
        <v>3527</v>
      </c>
      <c r="I582" s="283" t="s">
        <v>3528</v>
      </c>
      <c r="J582" s="416">
        <v>2830</v>
      </c>
    </row>
    <row r="583" spans="2:10" ht="48" customHeight="1" x14ac:dyDescent="0.25">
      <c r="B583" s="407" t="s">
        <v>3492</v>
      </c>
      <c r="C583" s="298" t="s">
        <v>4140</v>
      </c>
      <c r="D583" s="299" t="s">
        <v>3763</v>
      </c>
      <c r="E583" s="470" t="s">
        <v>4141</v>
      </c>
      <c r="F583" s="464">
        <v>3650</v>
      </c>
      <c r="G583" s="410">
        <v>43586</v>
      </c>
      <c r="H583" s="470" t="s">
        <v>3503</v>
      </c>
      <c r="I583" s="470" t="s">
        <v>3504</v>
      </c>
      <c r="J583" s="473">
        <v>3790</v>
      </c>
    </row>
    <row r="584" spans="2:10" ht="48" customHeight="1" x14ac:dyDescent="0.25">
      <c r="B584" s="407" t="s">
        <v>3492</v>
      </c>
      <c r="C584" s="298" t="s">
        <v>4142</v>
      </c>
      <c r="D584" s="299" t="s">
        <v>3763</v>
      </c>
      <c r="E584" s="470" t="s">
        <v>4143</v>
      </c>
      <c r="F584" s="464">
        <v>4010</v>
      </c>
      <c r="G584" s="410">
        <v>43586</v>
      </c>
      <c r="H584" s="470" t="s">
        <v>3505</v>
      </c>
      <c r="I584" s="470" t="s">
        <v>3506</v>
      </c>
      <c r="J584" s="473">
        <v>4510</v>
      </c>
    </row>
    <row r="585" spans="2:10" ht="48" customHeight="1" x14ac:dyDescent="0.25">
      <c r="B585" s="407" t="s">
        <v>3492</v>
      </c>
      <c r="C585" s="298" t="s">
        <v>4144</v>
      </c>
      <c r="D585" s="299" t="s">
        <v>3763</v>
      </c>
      <c r="E585" s="470" t="s">
        <v>4145</v>
      </c>
      <c r="F585" s="464">
        <v>4370</v>
      </c>
      <c r="G585" s="410">
        <v>43586</v>
      </c>
      <c r="H585" s="470" t="s">
        <v>3505</v>
      </c>
      <c r="I585" s="470" t="s">
        <v>3506</v>
      </c>
      <c r="J585" s="473">
        <v>4510</v>
      </c>
    </row>
    <row r="586" spans="2:10" ht="48" customHeight="1" x14ac:dyDescent="0.25">
      <c r="B586" s="385" t="s">
        <v>3492</v>
      </c>
      <c r="C586" s="92" t="s">
        <v>4146</v>
      </c>
      <c r="D586" s="95" t="s">
        <v>3763</v>
      </c>
      <c r="E586" s="93" t="s">
        <v>4147</v>
      </c>
      <c r="F586" s="71">
        <v>5090</v>
      </c>
      <c r="G586" s="410">
        <v>43586</v>
      </c>
      <c r="H586" s="470" t="s">
        <v>3507</v>
      </c>
      <c r="I586" s="470" t="s">
        <v>3508</v>
      </c>
      <c r="J586" s="473">
        <v>5230</v>
      </c>
    </row>
    <row r="587" spans="2:10" ht="48" customHeight="1" x14ac:dyDescent="0.25">
      <c r="B587" s="385" t="s">
        <v>3970</v>
      </c>
      <c r="C587" s="92" t="s">
        <v>4148</v>
      </c>
      <c r="D587" s="95" t="s">
        <v>4149</v>
      </c>
      <c r="E587" s="93" t="s">
        <v>4150</v>
      </c>
      <c r="F587" s="71">
        <v>209</v>
      </c>
      <c r="G587" s="410">
        <v>43586</v>
      </c>
      <c r="H587" s="93" t="s">
        <v>2867</v>
      </c>
      <c r="I587" s="93" t="s">
        <v>2868</v>
      </c>
      <c r="J587" s="474">
        <v>230</v>
      </c>
    </row>
    <row r="588" spans="2:10" ht="48" customHeight="1" x14ac:dyDescent="0.25">
      <c r="B588" s="385" t="s">
        <v>3970</v>
      </c>
      <c r="C588" s="92" t="s">
        <v>4151</v>
      </c>
      <c r="D588" s="95" t="s">
        <v>4149</v>
      </c>
      <c r="E588" s="93" t="s">
        <v>4152</v>
      </c>
      <c r="F588" s="71">
        <v>269</v>
      </c>
      <c r="G588" s="410">
        <v>43586</v>
      </c>
      <c r="H588" s="475" t="s">
        <v>2874</v>
      </c>
      <c r="I588" s="476" t="s">
        <v>4153</v>
      </c>
      <c r="J588" s="477" t="e">
        <v>#N/A</v>
      </c>
    </row>
    <row r="589" spans="2:10" ht="48" customHeight="1" x14ac:dyDescent="0.25">
      <c r="B589" s="385" t="s">
        <v>3970</v>
      </c>
      <c r="C589" s="92" t="s">
        <v>4154</v>
      </c>
      <c r="D589" s="95" t="s">
        <v>4149</v>
      </c>
      <c r="E589" s="93" t="s">
        <v>4155</v>
      </c>
      <c r="F589" s="71">
        <v>269</v>
      </c>
      <c r="G589" s="410">
        <v>43586</v>
      </c>
      <c r="H589" s="93" t="s">
        <v>1797</v>
      </c>
      <c r="I589" s="93" t="s">
        <v>1799</v>
      </c>
      <c r="J589" s="474">
        <v>270</v>
      </c>
    </row>
    <row r="590" spans="2:10" ht="48" customHeight="1" x14ac:dyDescent="0.25">
      <c r="B590" s="385" t="s">
        <v>3970</v>
      </c>
      <c r="C590" s="92" t="s">
        <v>4156</v>
      </c>
      <c r="D590" s="95" t="s">
        <v>4157</v>
      </c>
      <c r="E590" s="93" t="s">
        <v>4158</v>
      </c>
      <c r="F590" s="71">
        <v>299</v>
      </c>
      <c r="G590" s="410">
        <v>43586</v>
      </c>
      <c r="H590" s="93" t="s">
        <v>1797</v>
      </c>
      <c r="I590" s="93" t="s">
        <v>1799</v>
      </c>
      <c r="J590" s="474">
        <v>270</v>
      </c>
    </row>
    <row r="591" spans="2:10" ht="48" customHeight="1" thickBot="1" x14ac:dyDescent="0.3">
      <c r="B591" s="478" t="s">
        <v>1952</v>
      </c>
      <c r="C591" s="479" t="s">
        <v>4159</v>
      </c>
      <c r="D591" s="480" t="s">
        <v>1952</v>
      </c>
      <c r="E591" s="481" t="s">
        <v>4160</v>
      </c>
      <c r="F591" s="482">
        <v>138</v>
      </c>
      <c r="G591" s="483">
        <v>43586</v>
      </c>
      <c r="H591" s="484" t="s">
        <v>2874</v>
      </c>
      <c r="I591" s="485" t="s">
        <v>4161</v>
      </c>
      <c r="J591" s="486" t="e">
        <v>#N/A</v>
      </c>
    </row>
    <row r="592" spans="2:10" ht="48" customHeight="1" thickTop="1" x14ac:dyDescent="0.25">
      <c r="B592" s="487" t="s">
        <v>1302</v>
      </c>
      <c r="C592" s="425" t="s">
        <v>4162</v>
      </c>
      <c r="D592" s="488" t="s">
        <v>1491</v>
      </c>
      <c r="E592" s="472" t="s">
        <v>4163</v>
      </c>
      <c r="F592" s="489">
        <v>999</v>
      </c>
      <c r="G592" s="471">
        <v>43556</v>
      </c>
      <c r="H592" s="472" t="s">
        <v>1539</v>
      </c>
      <c r="I592" s="472" t="s">
        <v>1540</v>
      </c>
      <c r="J592" s="490">
        <v>1325</v>
      </c>
    </row>
    <row r="593" spans="2:10" ht="48" customHeight="1" x14ac:dyDescent="0.25">
      <c r="B593" s="385" t="s">
        <v>1302</v>
      </c>
      <c r="C593" s="92" t="s">
        <v>4164</v>
      </c>
      <c r="D593" s="95" t="s">
        <v>1491</v>
      </c>
      <c r="E593" s="93" t="s">
        <v>4165</v>
      </c>
      <c r="F593" s="71">
        <v>1179</v>
      </c>
      <c r="G593" s="410">
        <v>43556</v>
      </c>
      <c r="H593" s="93" t="s">
        <v>1539</v>
      </c>
      <c r="I593" s="93" t="s">
        <v>1540</v>
      </c>
      <c r="J593" s="474">
        <v>1325</v>
      </c>
    </row>
    <row r="594" spans="2:10" ht="48" customHeight="1" x14ac:dyDescent="0.25">
      <c r="B594" s="385" t="s">
        <v>1302</v>
      </c>
      <c r="C594" s="92" t="s">
        <v>4166</v>
      </c>
      <c r="D594" s="95" t="s">
        <v>1491</v>
      </c>
      <c r="E594" s="93" t="s">
        <v>4167</v>
      </c>
      <c r="F594" s="71">
        <v>1359</v>
      </c>
      <c r="G594" s="410">
        <v>43556</v>
      </c>
      <c r="H594" s="93" t="s">
        <v>1541</v>
      </c>
      <c r="I594" s="93" t="s">
        <v>1542</v>
      </c>
      <c r="J594" s="474">
        <v>1685</v>
      </c>
    </row>
    <row r="595" spans="2:10" ht="48" customHeight="1" x14ac:dyDescent="0.25">
      <c r="B595" s="385" t="s">
        <v>1302</v>
      </c>
      <c r="C595" s="92" t="s">
        <v>4168</v>
      </c>
      <c r="D595" s="95" t="s">
        <v>1491</v>
      </c>
      <c r="E595" s="93" t="s">
        <v>4169</v>
      </c>
      <c r="F595" s="71">
        <v>1539</v>
      </c>
      <c r="G595" s="410">
        <v>43556</v>
      </c>
      <c r="H595" s="93" t="s">
        <v>1541</v>
      </c>
      <c r="I595" s="93" t="s">
        <v>1542</v>
      </c>
      <c r="J595" s="474">
        <v>1685</v>
      </c>
    </row>
    <row r="596" spans="2:10" ht="48" customHeight="1" x14ac:dyDescent="0.25">
      <c r="B596" s="385" t="s">
        <v>1302</v>
      </c>
      <c r="C596" s="92" t="s">
        <v>4170</v>
      </c>
      <c r="D596" s="95" t="s">
        <v>1491</v>
      </c>
      <c r="E596" s="93" t="s">
        <v>4171</v>
      </c>
      <c r="F596" s="71">
        <v>1899</v>
      </c>
      <c r="G596" s="410">
        <v>43556</v>
      </c>
      <c r="H596" s="93" t="s">
        <v>1543</v>
      </c>
      <c r="I596" s="93" t="s">
        <v>1544</v>
      </c>
      <c r="J596" s="474">
        <v>2045</v>
      </c>
    </row>
    <row r="597" spans="2:10" ht="48" customHeight="1" x14ac:dyDescent="0.25">
      <c r="B597" s="385" t="s">
        <v>1302</v>
      </c>
      <c r="C597" s="92" t="s">
        <v>4172</v>
      </c>
      <c r="D597" s="95" t="s">
        <v>1491</v>
      </c>
      <c r="E597" s="93" t="s">
        <v>4173</v>
      </c>
      <c r="F597" s="71">
        <v>2259</v>
      </c>
      <c r="G597" s="410">
        <v>43556</v>
      </c>
      <c r="H597" s="93" t="s">
        <v>1545</v>
      </c>
      <c r="I597" s="93" t="s">
        <v>1546</v>
      </c>
      <c r="J597" s="474">
        <v>2405</v>
      </c>
    </row>
    <row r="598" spans="2:10" ht="48" customHeight="1" x14ac:dyDescent="0.25">
      <c r="B598" s="385" t="s">
        <v>1302</v>
      </c>
      <c r="C598" s="92" t="s">
        <v>4174</v>
      </c>
      <c r="D598" s="95" t="s">
        <v>1491</v>
      </c>
      <c r="E598" s="93" t="s">
        <v>4175</v>
      </c>
      <c r="F598" s="71">
        <v>2979</v>
      </c>
      <c r="G598" s="410">
        <v>43556</v>
      </c>
      <c r="H598" s="93" t="s">
        <v>1547</v>
      </c>
      <c r="I598" s="93" t="s">
        <v>1548</v>
      </c>
      <c r="J598" s="474">
        <v>3125</v>
      </c>
    </row>
    <row r="599" spans="2:10" ht="48" customHeight="1" x14ac:dyDescent="0.25">
      <c r="B599" s="407" t="s">
        <v>1302</v>
      </c>
      <c r="C599" s="298" t="s">
        <v>4176</v>
      </c>
      <c r="D599" s="300" t="s">
        <v>1491</v>
      </c>
      <c r="E599" s="470" t="s">
        <v>4177</v>
      </c>
      <c r="F599" s="464">
        <v>1420</v>
      </c>
      <c r="G599" s="410">
        <v>43556</v>
      </c>
      <c r="H599" s="491" t="s">
        <v>1505</v>
      </c>
      <c r="I599" s="492" t="s">
        <v>1506</v>
      </c>
      <c r="J599" s="473">
        <v>1420</v>
      </c>
    </row>
    <row r="600" spans="2:10" ht="48" customHeight="1" x14ac:dyDescent="0.25">
      <c r="B600" s="407" t="s">
        <v>1302</v>
      </c>
      <c r="C600" s="298" t="s">
        <v>4178</v>
      </c>
      <c r="D600" s="300" t="s">
        <v>1491</v>
      </c>
      <c r="E600" s="470" t="s">
        <v>4179</v>
      </c>
      <c r="F600" s="464">
        <v>1780</v>
      </c>
      <c r="G600" s="404">
        <v>43556</v>
      </c>
      <c r="H600" s="491" t="s">
        <v>1508</v>
      </c>
      <c r="I600" s="492" t="s">
        <v>1509</v>
      </c>
      <c r="J600" s="473">
        <v>1780</v>
      </c>
    </row>
    <row r="601" spans="2:10" ht="48" customHeight="1" x14ac:dyDescent="0.25">
      <c r="B601" s="407" t="s">
        <v>1302</v>
      </c>
      <c r="C601" s="298" t="s">
        <v>4180</v>
      </c>
      <c r="D601" s="300" t="s">
        <v>1491</v>
      </c>
      <c r="E601" s="470" t="s">
        <v>4181</v>
      </c>
      <c r="F601" s="464">
        <v>2140</v>
      </c>
      <c r="G601" s="404">
        <v>43556</v>
      </c>
      <c r="H601" s="491" t="s">
        <v>1510</v>
      </c>
      <c r="I601" s="492" t="s">
        <v>1511</v>
      </c>
      <c r="J601" s="473">
        <v>2140</v>
      </c>
    </row>
    <row r="602" spans="2:10" ht="48" customHeight="1" x14ac:dyDescent="0.25">
      <c r="B602" s="407" t="s">
        <v>1302</v>
      </c>
      <c r="C602" s="298" t="s">
        <v>4182</v>
      </c>
      <c r="D602" s="300" t="s">
        <v>1491</v>
      </c>
      <c r="E602" s="470" t="s">
        <v>4183</v>
      </c>
      <c r="F602" s="464">
        <v>2860</v>
      </c>
      <c r="G602" s="404">
        <v>43556</v>
      </c>
      <c r="H602" s="491" t="s">
        <v>1512</v>
      </c>
      <c r="I602" s="492" t="s">
        <v>1513</v>
      </c>
      <c r="J602" s="473">
        <v>2860</v>
      </c>
    </row>
    <row r="603" spans="2:10" ht="48" customHeight="1" x14ac:dyDescent="0.25">
      <c r="B603" s="407" t="s">
        <v>1302</v>
      </c>
      <c r="C603" s="298" t="s">
        <v>4184</v>
      </c>
      <c r="D603" s="300" t="s">
        <v>1491</v>
      </c>
      <c r="E603" s="470" t="s">
        <v>4185</v>
      </c>
      <c r="F603" s="464">
        <v>3580</v>
      </c>
      <c r="G603" s="404">
        <v>43556</v>
      </c>
      <c r="H603" s="491" t="s">
        <v>1514</v>
      </c>
      <c r="I603" s="492" t="s">
        <v>1515</v>
      </c>
      <c r="J603" s="473">
        <v>3580</v>
      </c>
    </row>
    <row r="604" spans="2:10" ht="48" customHeight="1" x14ac:dyDescent="0.25">
      <c r="B604" s="407" t="s">
        <v>1302</v>
      </c>
      <c r="C604" s="298" t="s">
        <v>4186</v>
      </c>
      <c r="D604" s="300" t="s">
        <v>1491</v>
      </c>
      <c r="E604" s="470" t="s">
        <v>4187</v>
      </c>
      <c r="F604" s="464">
        <v>4300</v>
      </c>
      <c r="G604" s="404">
        <v>43556</v>
      </c>
      <c r="H604" s="491" t="s">
        <v>1516</v>
      </c>
      <c r="I604" s="492" t="s">
        <v>1517</v>
      </c>
      <c r="J604" s="473">
        <v>4300</v>
      </c>
    </row>
    <row r="605" spans="2:10" ht="48" customHeight="1" x14ac:dyDescent="0.25">
      <c r="B605" s="385" t="s">
        <v>1302</v>
      </c>
      <c r="C605" s="92" t="s">
        <v>4188</v>
      </c>
      <c r="D605" s="113" t="s">
        <v>1491</v>
      </c>
      <c r="E605" s="93" t="s">
        <v>4189</v>
      </c>
      <c r="F605" s="71">
        <v>5740</v>
      </c>
      <c r="G605" s="404">
        <v>43556</v>
      </c>
      <c r="H605" s="83" t="s">
        <v>1518</v>
      </c>
      <c r="I605" s="86" t="s">
        <v>1519</v>
      </c>
      <c r="J605" s="474">
        <v>5740</v>
      </c>
    </row>
    <row r="606" spans="2:10" ht="48" customHeight="1" x14ac:dyDescent="0.25">
      <c r="B606" s="385" t="s">
        <v>1302</v>
      </c>
      <c r="C606" s="92" t="s">
        <v>4190</v>
      </c>
      <c r="D606" s="113" t="s">
        <v>1491</v>
      </c>
      <c r="E606" s="93" t="s">
        <v>4191</v>
      </c>
      <c r="F606" s="71">
        <v>6460</v>
      </c>
      <c r="G606" s="404">
        <v>43556</v>
      </c>
      <c r="H606" s="83" t="s">
        <v>1520</v>
      </c>
      <c r="I606" s="86" t="s">
        <v>1521</v>
      </c>
      <c r="J606" s="474">
        <v>6460</v>
      </c>
    </row>
    <row r="607" spans="2:10" ht="48" customHeight="1" x14ac:dyDescent="0.25">
      <c r="B607" s="385" t="s">
        <v>1302</v>
      </c>
      <c r="C607" s="92" t="s">
        <v>4192</v>
      </c>
      <c r="D607" s="113" t="s">
        <v>1491</v>
      </c>
      <c r="E607" s="93" t="s">
        <v>4193</v>
      </c>
      <c r="F607" s="71">
        <v>7180</v>
      </c>
      <c r="G607" s="404">
        <v>43556</v>
      </c>
      <c r="H607" s="83" t="s">
        <v>1522</v>
      </c>
      <c r="I607" s="86" t="s">
        <v>1523</v>
      </c>
      <c r="J607" s="474">
        <v>7180</v>
      </c>
    </row>
    <row r="608" spans="2:10" ht="48" customHeight="1" x14ac:dyDescent="0.25">
      <c r="B608" s="385" t="s">
        <v>3970</v>
      </c>
      <c r="C608" s="92" t="s">
        <v>4194</v>
      </c>
      <c r="D608" s="113" t="s">
        <v>4149</v>
      </c>
      <c r="E608" s="93" t="s">
        <v>4195</v>
      </c>
      <c r="F608" s="71">
        <v>199</v>
      </c>
      <c r="G608" s="404">
        <v>43556</v>
      </c>
      <c r="H608" s="83" t="s">
        <v>2867</v>
      </c>
      <c r="I608" s="86" t="s">
        <v>2868</v>
      </c>
      <c r="J608" s="474">
        <v>230</v>
      </c>
    </row>
    <row r="609" spans="2:10" ht="48" customHeight="1" thickBot="1" x14ac:dyDescent="0.3">
      <c r="B609" s="478" t="s">
        <v>4196</v>
      </c>
      <c r="C609" s="479" t="s">
        <v>4197</v>
      </c>
      <c r="D609" s="480" t="s">
        <v>4198</v>
      </c>
      <c r="E609" s="481" t="s">
        <v>4199</v>
      </c>
      <c r="F609" s="482">
        <v>239</v>
      </c>
      <c r="G609" s="466">
        <v>43556</v>
      </c>
      <c r="H609" s="493" t="s">
        <v>1790</v>
      </c>
      <c r="I609" s="494" t="s">
        <v>1792</v>
      </c>
      <c r="J609" s="495">
        <v>180</v>
      </c>
    </row>
    <row r="610" spans="2:10" ht="48" customHeight="1" thickTop="1" x14ac:dyDescent="0.25">
      <c r="B610" s="407" t="s">
        <v>87</v>
      </c>
      <c r="C610" s="298" t="s">
        <v>4200</v>
      </c>
      <c r="D610" s="300" t="s">
        <v>4201</v>
      </c>
      <c r="E610" s="496" t="s">
        <v>4202</v>
      </c>
      <c r="F610" s="497">
        <v>229</v>
      </c>
      <c r="G610" s="410">
        <v>43525</v>
      </c>
      <c r="H610" s="498" t="s">
        <v>1602</v>
      </c>
      <c r="I610" s="499" t="s">
        <v>1604</v>
      </c>
      <c r="J610" s="500">
        <v>260</v>
      </c>
    </row>
    <row r="611" spans="2:10" ht="48" customHeight="1" x14ac:dyDescent="0.25">
      <c r="B611" s="385" t="s">
        <v>87</v>
      </c>
      <c r="C611" s="92" t="s">
        <v>4203</v>
      </c>
      <c r="D611" s="113" t="s">
        <v>4201</v>
      </c>
      <c r="E611" s="105" t="s">
        <v>4204</v>
      </c>
      <c r="F611" s="501">
        <v>309</v>
      </c>
      <c r="G611" s="404">
        <v>43525</v>
      </c>
      <c r="H611" s="380" t="s">
        <v>1602</v>
      </c>
      <c r="I611" s="138" t="s">
        <v>1604</v>
      </c>
      <c r="J611" s="502">
        <v>260</v>
      </c>
    </row>
    <row r="612" spans="2:10" ht="48" customHeight="1" x14ac:dyDescent="0.25">
      <c r="B612" s="385" t="s">
        <v>87</v>
      </c>
      <c r="C612" s="92" t="s">
        <v>4205</v>
      </c>
      <c r="D612" s="95" t="s">
        <v>4206</v>
      </c>
      <c r="E612" s="93" t="s">
        <v>4207</v>
      </c>
      <c r="F612" s="71">
        <v>539</v>
      </c>
      <c r="G612" s="404">
        <v>43525</v>
      </c>
      <c r="H612" s="380" t="s">
        <v>1600</v>
      </c>
      <c r="I612" s="138" t="s">
        <v>1601</v>
      </c>
      <c r="J612" s="502">
        <v>535</v>
      </c>
    </row>
    <row r="613" spans="2:10" ht="48" customHeight="1" x14ac:dyDescent="0.25">
      <c r="B613" s="503" t="s">
        <v>3492</v>
      </c>
      <c r="C613" s="121" t="s">
        <v>4208</v>
      </c>
      <c r="D613" s="81" t="s">
        <v>3754</v>
      </c>
      <c r="E613" s="504" t="s">
        <v>4209</v>
      </c>
      <c r="F613" s="71">
        <v>870</v>
      </c>
      <c r="G613" s="404">
        <v>43525</v>
      </c>
      <c r="H613" s="380" t="s">
        <v>3805</v>
      </c>
      <c r="I613" s="138" t="s">
        <v>3806</v>
      </c>
      <c r="J613" s="502">
        <v>820</v>
      </c>
    </row>
    <row r="614" spans="2:10" ht="48" customHeight="1" x14ac:dyDescent="0.25">
      <c r="B614" s="503" t="s">
        <v>3492</v>
      </c>
      <c r="C614" s="121" t="s">
        <v>4210</v>
      </c>
      <c r="D614" s="81" t="s">
        <v>3754</v>
      </c>
      <c r="E614" s="504" t="s">
        <v>4211</v>
      </c>
      <c r="F614" s="71">
        <v>1050</v>
      </c>
      <c r="G614" s="404">
        <v>43525</v>
      </c>
      <c r="H614" s="380" t="s">
        <v>3807</v>
      </c>
      <c r="I614" s="138" t="s">
        <v>3808</v>
      </c>
      <c r="J614" s="502">
        <v>1000</v>
      </c>
    </row>
    <row r="615" spans="2:10" ht="48" customHeight="1" x14ac:dyDescent="0.25">
      <c r="B615" s="503" t="s">
        <v>3492</v>
      </c>
      <c r="C615" s="121" t="s">
        <v>4212</v>
      </c>
      <c r="D615" s="81" t="s">
        <v>3754</v>
      </c>
      <c r="E615" s="504" t="s">
        <v>4213</v>
      </c>
      <c r="F615" s="71">
        <v>1410</v>
      </c>
      <c r="G615" s="404">
        <v>43525</v>
      </c>
      <c r="H615" s="380" t="s">
        <v>3809</v>
      </c>
      <c r="I615" s="138" t="s">
        <v>3810</v>
      </c>
      <c r="J615" s="502">
        <v>1360</v>
      </c>
    </row>
    <row r="616" spans="2:10" ht="48" customHeight="1" x14ac:dyDescent="0.25">
      <c r="B616" s="503" t="s">
        <v>3492</v>
      </c>
      <c r="C616" s="121" t="s">
        <v>4214</v>
      </c>
      <c r="D616" s="81" t="s">
        <v>3754</v>
      </c>
      <c r="E616" s="504" t="s">
        <v>4215</v>
      </c>
      <c r="F616" s="71">
        <v>1770</v>
      </c>
      <c r="G616" s="404">
        <v>43525</v>
      </c>
      <c r="H616" s="380" t="s">
        <v>3811</v>
      </c>
      <c r="I616" s="138" t="s">
        <v>3812</v>
      </c>
      <c r="J616" s="502">
        <v>2080</v>
      </c>
    </row>
    <row r="617" spans="2:10" ht="48" customHeight="1" x14ac:dyDescent="0.25">
      <c r="B617" s="503" t="s">
        <v>3492</v>
      </c>
      <c r="C617" s="121" t="s">
        <v>4216</v>
      </c>
      <c r="D617" s="81" t="s">
        <v>3754</v>
      </c>
      <c r="E617" s="504" t="s">
        <v>4217</v>
      </c>
      <c r="F617" s="71">
        <v>2130</v>
      </c>
      <c r="G617" s="404">
        <v>43525</v>
      </c>
      <c r="H617" s="380" t="s">
        <v>3811</v>
      </c>
      <c r="I617" s="138" t="s">
        <v>3812</v>
      </c>
      <c r="J617" s="502">
        <v>2080</v>
      </c>
    </row>
    <row r="618" spans="2:10" ht="48" customHeight="1" x14ac:dyDescent="0.25">
      <c r="B618" s="503" t="s">
        <v>3492</v>
      </c>
      <c r="C618" s="121" t="s">
        <v>4218</v>
      </c>
      <c r="D618" s="81" t="s">
        <v>3754</v>
      </c>
      <c r="E618" s="504" t="s">
        <v>4219</v>
      </c>
      <c r="F618" s="71">
        <v>2850</v>
      </c>
      <c r="G618" s="404">
        <v>43525</v>
      </c>
      <c r="H618" s="380" t="s">
        <v>3813</v>
      </c>
      <c r="I618" s="138" t="s">
        <v>3814</v>
      </c>
      <c r="J618" s="502">
        <v>2800</v>
      </c>
    </row>
    <row r="619" spans="2:10" ht="48" customHeight="1" x14ac:dyDescent="0.25">
      <c r="B619" s="503" t="s">
        <v>3492</v>
      </c>
      <c r="C619" s="121" t="s">
        <v>4220</v>
      </c>
      <c r="D619" s="81" t="s">
        <v>3754</v>
      </c>
      <c r="E619" s="504" t="s">
        <v>4221</v>
      </c>
      <c r="F619" s="71">
        <v>3570</v>
      </c>
      <c r="G619" s="404">
        <v>43525</v>
      </c>
      <c r="H619" s="380" t="s">
        <v>3815</v>
      </c>
      <c r="I619" s="138" t="s">
        <v>3816</v>
      </c>
      <c r="J619" s="502">
        <v>3520</v>
      </c>
    </row>
    <row r="620" spans="2:10" ht="48" customHeight="1" x14ac:dyDescent="0.25">
      <c r="B620" s="503" t="s">
        <v>3492</v>
      </c>
      <c r="C620" s="121" t="s">
        <v>4222</v>
      </c>
      <c r="D620" s="81" t="s">
        <v>3754</v>
      </c>
      <c r="E620" s="504" t="s">
        <v>4223</v>
      </c>
      <c r="F620" s="71">
        <v>3930</v>
      </c>
      <c r="G620" s="404">
        <v>43525</v>
      </c>
      <c r="H620" s="380" t="s">
        <v>3817</v>
      </c>
      <c r="I620" s="138" t="s">
        <v>3818</v>
      </c>
      <c r="J620" s="502">
        <v>4240</v>
      </c>
    </row>
    <row r="621" spans="2:10" ht="48" customHeight="1" x14ac:dyDescent="0.25">
      <c r="B621" s="503" t="s">
        <v>3492</v>
      </c>
      <c r="C621" s="121" t="s">
        <v>4224</v>
      </c>
      <c r="D621" s="81" t="s">
        <v>3754</v>
      </c>
      <c r="E621" s="504" t="s">
        <v>4225</v>
      </c>
      <c r="F621" s="71">
        <v>5010</v>
      </c>
      <c r="G621" s="404">
        <v>43525</v>
      </c>
      <c r="H621" s="380" t="s">
        <v>3819</v>
      </c>
      <c r="I621" s="138" t="s">
        <v>3820</v>
      </c>
      <c r="J621" s="502">
        <v>4960</v>
      </c>
    </row>
    <row r="622" spans="2:10" ht="48" customHeight="1" x14ac:dyDescent="0.25">
      <c r="B622" s="385" t="s">
        <v>8</v>
      </c>
      <c r="C622" s="92" t="s">
        <v>4226</v>
      </c>
      <c r="D622" s="113" t="s">
        <v>4227</v>
      </c>
      <c r="E622" s="105" t="s">
        <v>4228</v>
      </c>
      <c r="F622" s="501">
        <v>839</v>
      </c>
      <c r="G622" s="404">
        <v>43525</v>
      </c>
      <c r="H622" s="380" t="s">
        <v>695</v>
      </c>
      <c r="I622" s="138" t="s">
        <v>697</v>
      </c>
      <c r="J622" s="502">
        <v>1055</v>
      </c>
    </row>
    <row r="623" spans="2:10" ht="48" customHeight="1" x14ac:dyDescent="0.25">
      <c r="B623" s="385" t="s">
        <v>92</v>
      </c>
      <c r="C623" s="92" t="s">
        <v>4229</v>
      </c>
      <c r="D623" s="113" t="s">
        <v>877</v>
      </c>
      <c r="E623" s="105" t="s">
        <v>4230</v>
      </c>
      <c r="F623" s="501">
        <v>439</v>
      </c>
      <c r="G623" s="404">
        <v>43525</v>
      </c>
      <c r="H623" s="475" t="s">
        <v>2874</v>
      </c>
      <c r="I623" s="476" t="s">
        <v>4231</v>
      </c>
      <c r="J623" s="477" t="e">
        <v>#N/A</v>
      </c>
    </row>
    <row r="624" spans="2:10" ht="48" customHeight="1" x14ac:dyDescent="0.25">
      <c r="B624" s="385" t="s">
        <v>4232</v>
      </c>
      <c r="C624" s="92" t="s">
        <v>4233</v>
      </c>
      <c r="D624" s="95" t="s">
        <v>3975</v>
      </c>
      <c r="E624" s="93" t="s">
        <v>4234</v>
      </c>
      <c r="F624" s="71">
        <v>369</v>
      </c>
      <c r="G624" s="404">
        <v>43525</v>
      </c>
      <c r="H624" s="380" t="s">
        <v>1810</v>
      </c>
      <c r="I624" s="138" t="s">
        <v>1812</v>
      </c>
      <c r="J624" s="502">
        <v>300</v>
      </c>
    </row>
    <row r="625" spans="2:10" ht="48" customHeight="1" x14ac:dyDescent="0.25">
      <c r="B625" s="385" t="s">
        <v>3970</v>
      </c>
      <c r="C625" s="92" t="s">
        <v>4235</v>
      </c>
      <c r="D625" s="113" t="s">
        <v>4236</v>
      </c>
      <c r="E625" s="105" t="s">
        <v>4237</v>
      </c>
      <c r="F625" s="501">
        <v>399</v>
      </c>
      <c r="G625" s="404">
        <v>43525</v>
      </c>
      <c r="H625" s="380" t="s">
        <v>1810</v>
      </c>
      <c r="I625" s="138" t="s">
        <v>1812</v>
      </c>
      <c r="J625" s="502">
        <v>300</v>
      </c>
    </row>
    <row r="626" spans="2:10" ht="48" customHeight="1" thickBot="1" x14ac:dyDescent="0.3">
      <c r="B626" s="478" t="s">
        <v>1952</v>
      </c>
      <c r="C626" s="479" t="s">
        <v>4238</v>
      </c>
      <c r="D626" s="480" t="s">
        <v>2025</v>
      </c>
      <c r="E626" s="481" t="s">
        <v>4239</v>
      </c>
      <c r="F626" s="482">
        <v>369</v>
      </c>
      <c r="G626" s="466">
        <v>43525</v>
      </c>
      <c r="H626" s="493" t="s">
        <v>2106</v>
      </c>
      <c r="I626" s="494" t="s">
        <v>4239</v>
      </c>
      <c r="J626" s="495">
        <v>369</v>
      </c>
    </row>
    <row r="627" spans="2:10" ht="48" customHeight="1" thickTop="1" x14ac:dyDescent="0.25">
      <c r="B627" s="407" t="s">
        <v>92</v>
      </c>
      <c r="C627" s="298" t="s">
        <v>4240</v>
      </c>
      <c r="D627" s="299" t="s">
        <v>94</v>
      </c>
      <c r="E627" s="470" t="s">
        <v>4241</v>
      </c>
      <c r="F627" s="464">
        <v>39</v>
      </c>
      <c r="G627" s="410">
        <v>43497</v>
      </c>
      <c r="H627" s="475" t="s">
        <v>2874</v>
      </c>
      <c r="I627" s="476" t="s">
        <v>2874</v>
      </c>
      <c r="J627" s="477" t="e">
        <v>#N/A</v>
      </c>
    </row>
    <row r="628" spans="2:10" ht="48" customHeight="1" thickBot="1" x14ac:dyDescent="0.3">
      <c r="B628" s="505" t="s">
        <v>8</v>
      </c>
      <c r="C628" s="468" t="s">
        <v>4242</v>
      </c>
      <c r="D628" s="506" t="s">
        <v>345</v>
      </c>
      <c r="E628" s="468" t="s">
        <v>4243</v>
      </c>
      <c r="F628" s="507">
        <v>949</v>
      </c>
      <c r="G628" s="466">
        <v>43497</v>
      </c>
      <c r="H628" s="505" t="s">
        <v>344</v>
      </c>
      <c r="I628" s="468" t="s">
        <v>346</v>
      </c>
      <c r="J628" s="469">
        <v>950</v>
      </c>
    </row>
    <row r="629" spans="2:10" ht="48" customHeight="1" thickTop="1" thickBot="1" x14ac:dyDescent="0.3">
      <c r="B629" s="508" t="s">
        <v>2583</v>
      </c>
      <c r="C629" s="509" t="s">
        <v>4244</v>
      </c>
      <c r="D629" s="510" t="s">
        <v>4245</v>
      </c>
      <c r="E629" s="511" t="s">
        <v>4246</v>
      </c>
      <c r="F629" s="512">
        <v>4560</v>
      </c>
      <c r="G629" s="457">
        <v>43466</v>
      </c>
      <c r="H629" s="458" t="s">
        <v>2874</v>
      </c>
      <c r="I629" s="459" t="s">
        <v>2874</v>
      </c>
      <c r="J629" s="460" t="e">
        <v>#N/A</v>
      </c>
    </row>
    <row r="630" spans="2:10" ht="48" customHeight="1" thickTop="1" x14ac:dyDescent="0.25">
      <c r="B630" s="407" t="s">
        <v>8</v>
      </c>
      <c r="C630" s="298" t="s">
        <v>4247</v>
      </c>
      <c r="D630" s="299" t="s">
        <v>574</v>
      </c>
      <c r="E630" s="492" t="s">
        <v>4248</v>
      </c>
      <c r="F630" s="464">
        <v>399</v>
      </c>
      <c r="G630" s="410">
        <v>43435</v>
      </c>
      <c r="H630" s="513" t="s">
        <v>3916</v>
      </c>
      <c r="I630" s="514" t="s">
        <v>4249</v>
      </c>
      <c r="J630" s="490">
        <v>399</v>
      </c>
    </row>
    <row r="631" spans="2:10" ht="48" customHeight="1" x14ac:dyDescent="0.25">
      <c r="B631" s="385" t="s">
        <v>1952</v>
      </c>
      <c r="C631" s="92" t="s">
        <v>4250</v>
      </c>
      <c r="D631" s="113" t="s">
        <v>2025</v>
      </c>
      <c r="E631" s="105" t="s">
        <v>4251</v>
      </c>
      <c r="F631" s="501">
        <v>269</v>
      </c>
      <c r="G631" s="404">
        <v>43435</v>
      </c>
      <c r="H631" s="380" t="s">
        <v>2099</v>
      </c>
      <c r="I631" s="138" t="s">
        <v>2100</v>
      </c>
      <c r="J631" s="502">
        <v>199</v>
      </c>
    </row>
    <row r="632" spans="2:10" ht="60.6" thickBot="1" x14ac:dyDescent="0.3">
      <c r="B632" s="478" t="s">
        <v>1302</v>
      </c>
      <c r="C632" s="479" t="s">
        <v>4252</v>
      </c>
      <c r="D632" s="506" t="s">
        <v>1304</v>
      </c>
      <c r="E632" s="481" t="s">
        <v>4253</v>
      </c>
      <c r="F632" s="482">
        <v>7119</v>
      </c>
      <c r="G632" s="466">
        <v>43435</v>
      </c>
      <c r="H632" s="493" t="s">
        <v>3557</v>
      </c>
      <c r="I632" s="481" t="s">
        <v>3558</v>
      </c>
      <c r="J632" s="495">
        <v>7839</v>
      </c>
    </row>
    <row r="633" spans="2:10" ht="48" customHeight="1" thickTop="1" x14ac:dyDescent="0.25">
      <c r="B633" s="487" t="s">
        <v>4196</v>
      </c>
      <c r="C633" s="425" t="s">
        <v>4254</v>
      </c>
      <c r="D633" s="488" t="s">
        <v>4198</v>
      </c>
      <c r="E633" s="472" t="s">
        <v>4255</v>
      </c>
      <c r="F633" s="489">
        <v>179</v>
      </c>
      <c r="G633" s="471">
        <v>43405</v>
      </c>
      <c r="H633" s="515" t="s">
        <v>1790</v>
      </c>
      <c r="I633" s="472" t="s">
        <v>1792</v>
      </c>
      <c r="J633" s="490">
        <v>180</v>
      </c>
    </row>
    <row r="634" spans="2:10" ht="48" customHeight="1" x14ac:dyDescent="0.25">
      <c r="B634" s="503" t="s">
        <v>3492</v>
      </c>
      <c r="C634" s="121" t="s">
        <v>4256</v>
      </c>
      <c r="D634" s="81" t="s">
        <v>4257</v>
      </c>
      <c r="E634" s="504" t="s">
        <v>4258</v>
      </c>
      <c r="F634" s="71">
        <v>440</v>
      </c>
      <c r="G634" s="410">
        <v>43405</v>
      </c>
      <c r="H634" s="120" t="s">
        <v>3793</v>
      </c>
      <c r="I634" s="274" t="s">
        <v>3794</v>
      </c>
      <c r="J634" s="474">
        <v>480</v>
      </c>
    </row>
    <row r="635" spans="2:10" ht="48" customHeight="1" x14ac:dyDescent="0.25">
      <c r="B635" s="503" t="s">
        <v>3492</v>
      </c>
      <c r="C635" s="121" t="s">
        <v>4259</v>
      </c>
      <c r="D635" s="81" t="s">
        <v>4257</v>
      </c>
      <c r="E635" s="504" t="s">
        <v>4260</v>
      </c>
      <c r="F635" s="71">
        <v>620</v>
      </c>
      <c r="G635" s="410">
        <v>43405</v>
      </c>
      <c r="H635" s="120" t="s">
        <v>3795</v>
      </c>
      <c r="I635" s="118" t="s">
        <v>3796</v>
      </c>
      <c r="J635" s="474">
        <v>660</v>
      </c>
    </row>
    <row r="636" spans="2:10" ht="48" customHeight="1" x14ac:dyDescent="0.25">
      <c r="B636" s="503" t="s">
        <v>3492</v>
      </c>
      <c r="C636" s="121" t="s">
        <v>4261</v>
      </c>
      <c r="D636" s="81" t="s">
        <v>4257</v>
      </c>
      <c r="E636" s="504" t="s">
        <v>4262</v>
      </c>
      <c r="F636" s="71">
        <v>980</v>
      </c>
      <c r="G636" s="410">
        <v>43405</v>
      </c>
      <c r="H636" s="164" t="s">
        <v>3797</v>
      </c>
      <c r="I636" s="118" t="s">
        <v>3798</v>
      </c>
      <c r="J636" s="474">
        <v>1020</v>
      </c>
    </row>
    <row r="637" spans="2:10" ht="48" customHeight="1" x14ac:dyDescent="0.25">
      <c r="B637" s="503" t="s">
        <v>3492</v>
      </c>
      <c r="C637" s="121" t="s">
        <v>4263</v>
      </c>
      <c r="D637" s="81" t="s">
        <v>4257</v>
      </c>
      <c r="E637" s="504" t="s">
        <v>4264</v>
      </c>
      <c r="F637" s="71">
        <v>1340</v>
      </c>
      <c r="G637" s="410">
        <v>43405</v>
      </c>
      <c r="H637" s="120" t="s">
        <v>3799</v>
      </c>
      <c r="I637" s="274" t="s">
        <v>3800</v>
      </c>
      <c r="J637" s="474">
        <v>1740</v>
      </c>
    </row>
    <row r="638" spans="2:10" ht="48" customHeight="1" x14ac:dyDescent="0.25">
      <c r="B638" s="503" t="s">
        <v>3492</v>
      </c>
      <c r="C638" s="121" t="s">
        <v>4265</v>
      </c>
      <c r="D638" s="81" t="s">
        <v>4257</v>
      </c>
      <c r="E638" s="504" t="s">
        <v>4266</v>
      </c>
      <c r="F638" s="71">
        <v>1700</v>
      </c>
      <c r="G638" s="410">
        <v>43405</v>
      </c>
      <c r="H638" s="120" t="s">
        <v>3799</v>
      </c>
      <c r="I638" s="274" t="s">
        <v>3800</v>
      </c>
      <c r="J638" s="474">
        <v>1740</v>
      </c>
    </row>
    <row r="639" spans="2:10" ht="48" customHeight="1" x14ac:dyDescent="0.25">
      <c r="B639" s="503" t="s">
        <v>3492</v>
      </c>
      <c r="C639" s="121" t="s">
        <v>4267</v>
      </c>
      <c r="D639" s="81" t="s">
        <v>4257</v>
      </c>
      <c r="E639" s="504" t="s">
        <v>4268</v>
      </c>
      <c r="F639" s="71">
        <v>2420</v>
      </c>
      <c r="G639" s="410">
        <v>43405</v>
      </c>
      <c r="H639" s="74" t="s">
        <v>3801</v>
      </c>
      <c r="I639" s="214" t="s">
        <v>3802</v>
      </c>
      <c r="J639" s="416">
        <v>2460</v>
      </c>
    </row>
    <row r="640" spans="2:10" ht="48" customHeight="1" x14ac:dyDescent="0.25">
      <c r="B640" s="385" t="s">
        <v>3492</v>
      </c>
      <c r="C640" s="380" t="s">
        <v>4269</v>
      </c>
      <c r="D640" s="95" t="s">
        <v>4257</v>
      </c>
      <c r="E640" s="93" t="s">
        <v>4270</v>
      </c>
      <c r="F640" s="71">
        <v>349</v>
      </c>
      <c r="G640" s="410">
        <v>43405</v>
      </c>
      <c r="H640" s="151" t="s">
        <v>3733</v>
      </c>
      <c r="I640" s="67" t="s">
        <v>3735</v>
      </c>
      <c r="J640" s="516">
        <v>380</v>
      </c>
    </row>
    <row r="641" spans="2:10" ht="48" customHeight="1" x14ac:dyDescent="0.25">
      <c r="B641" s="385" t="s">
        <v>3492</v>
      </c>
      <c r="C641" s="380" t="s">
        <v>4271</v>
      </c>
      <c r="D641" s="95" t="s">
        <v>4257</v>
      </c>
      <c r="E641" s="93" t="s">
        <v>4272</v>
      </c>
      <c r="F641" s="71">
        <v>529</v>
      </c>
      <c r="G641" s="410">
        <v>43405</v>
      </c>
      <c r="H641" s="74" t="s">
        <v>3736</v>
      </c>
      <c r="I641" s="283" t="s">
        <v>3737</v>
      </c>
      <c r="J641" s="416">
        <v>560</v>
      </c>
    </row>
    <row r="642" spans="2:10" ht="48" customHeight="1" x14ac:dyDescent="0.25">
      <c r="B642" s="385" t="s">
        <v>3492</v>
      </c>
      <c r="C642" s="380" t="s">
        <v>4273</v>
      </c>
      <c r="D642" s="95" t="s">
        <v>4257</v>
      </c>
      <c r="E642" s="93" t="s">
        <v>4274</v>
      </c>
      <c r="F642" s="71">
        <v>889</v>
      </c>
      <c r="G642" s="410">
        <v>43405</v>
      </c>
      <c r="H642" s="74" t="s">
        <v>3738</v>
      </c>
      <c r="I642" s="283" t="s">
        <v>3739</v>
      </c>
      <c r="J642" s="416">
        <v>920</v>
      </c>
    </row>
    <row r="643" spans="2:10" ht="48" customHeight="1" x14ac:dyDescent="0.25">
      <c r="B643" s="385" t="s">
        <v>3492</v>
      </c>
      <c r="C643" s="380" t="s">
        <v>4275</v>
      </c>
      <c r="D643" s="95" t="s">
        <v>4257</v>
      </c>
      <c r="E643" s="93" t="s">
        <v>4276</v>
      </c>
      <c r="F643" s="71">
        <v>1249</v>
      </c>
      <c r="G643" s="410">
        <v>43405</v>
      </c>
      <c r="H643" s="74" t="s">
        <v>3740</v>
      </c>
      <c r="I643" s="283" t="s">
        <v>3741</v>
      </c>
      <c r="J643" s="416">
        <v>1280</v>
      </c>
    </row>
    <row r="644" spans="2:10" ht="48" customHeight="1" x14ac:dyDescent="0.25">
      <c r="B644" s="385" t="s">
        <v>3492</v>
      </c>
      <c r="C644" s="92" t="s">
        <v>4277</v>
      </c>
      <c r="D644" s="95" t="s">
        <v>4278</v>
      </c>
      <c r="E644" s="93" t="s">
        <v>4279</v>
      </c>
      <c r="F644" s="71">
        <v>949</v>
      </c>
      <c r="G644" s="410">
        <v>43405</v>
      </c>
      <c r="H644" s="120" t="s">
        <v>3793</v>
      </c>
      <c r="I644" s="274" t="s">
        <v>3794</v>
      </c>
      <c r="J644" s="474">
        <v>480</v>
      </c>
    </row>
    <row r="645" spans="2:10" ht="48" customHeight="1" x14ac:dyDescent="0.25">
      <c r="B645" s="385" t="s">
        <v>3492</v>
      </c>
      <c r="C645" s="92" t="s">
        <v>4280</v>
      </c>
      <c r="D645" s="95" t="s">
        <v>4278</v>
      </c>
      <c r="E645" s="93" t="s">
        <v>4281</v>
      </c>
      <c r="F645" s="71">
        <v>1129</v>
      </c>
      <c r="G645" s="410">
        <v>43405</v>
      </c>
      <c r="H645" s="120" t="s">
        <v>3795</v>
      </c>
      <c r="I645" s="118" t="s">
        <v>3796</v>
      </c>
      <c r="J645" s="474">
        <v>660</v>
      </c>
    </row>
    <row r="646" spans="2:10" ht="48" customHeight="1" x14ac:dyDescent="0.25">
      <c r="B646" s="385" t="s">
        <v>3492</v>
      </c>
      <c r="C646" s="92" t="s">
        <v>4282</v>
      </c>
      <c r="D646" s="95" t="s">
        <v>4278</v>
      </c>
      <c r="E646" s="93" t="s">
        <v>4283</v>
      </c>
      <c r="F646" s="71">
        <v>1309</v>
      </c>
      <c r="G646" s="410">
        <v>43405</v>
      </c>
      <c r="H646" s="164" t="s">
        <v>3797</v>
      </c>
      <c r="I646" s="118" t="s">
        <v>3798</v>
      </c>
      <c r="J646" s="474">
        <v>1020</v>
      </c>
    </row>
    <row r="647" spans="2:10" ht="48" customHeight="1" x14ac:dyDescent="0.25">
      <c r="B647" s="385" t="s">
        <v>3492</v>
      </c>
      <c r="C647" s="92" t="s">
        <v>4284</v>
      </c>
      <c r="D647" s="95" t="s">
        <v>4278</v>
      </c>
      <c r="E647" s="93" t="s">
        <v>4285</v>
      </c>
      <c r="F647" s="71">
        <v>1489</v>
      </c>
      <c r="G647" s="410">
        <v>43405</v>
      </c>
      <c r="H647" s="164" t="s">
        <v>3797</v>
      </c>
      <c r="I647" s="118" t="s">
        <v>3798</v>
      </c>
      <c r="J647" s="474">
        <v>1020</v>
      </c>
    </row>
    <row r="648" spans="2:10" ht="60.6" thickBot="1" x14ac:dyDescent="0.3">
      <c r="B648" s="385" t="s">
        <v>8</v>
      </c>
      <c r="C648" s="92" t="s">
        <v>4286</v>
      </c>
      <c r="D648" s="95" t="s">
        <v>4287</v>
      </c>
      <c r="E648" s="93" t="s">
        <v>4288</v>
      </c>
      <c r="F648" s="71">
        <v>1599</v>
      </c>
      <c r="G648" s="410">
        <v>43405</v>
      </c>
      <c r="H648" s="121" t="s">
        <v>315</v>
      </c>
      <c r="I648" s="86" t="s">
        <v>317</v>
      </c>
      <c r="J648" s="474">
        <v>1550</v>
      </c>
    </row>
    <row r="649" spans="2:10" ht="48" customHeight="1" thickTop="1" x14ac:dyDescent="0.25">
      <c r="B649" s="517" t="s">
        <v>2583</v>
      </c>
      <c r="C649" s="425" t="s">
        <v>4289</v>
      </c>
      <c r="D649" s="488" t="s">
        <v>4290</v>
      </c>
      <c r="E649" s="488" t="s">
        <v>4291</v>
      </c>
      <c r="F649" s="518">
        <v>1190</v>
      </c>
      <c r="G649" s="471">
        <v>43374</v>
      </c>
      <c r="H649" s="425" t="s">
        <v>2880</v>
      </c>
      <c r="I649" s="425" t="s">
        <v>2882</v>
      </c>
      <c r="J649" s="490">
        <v>1690</v>
      </c>
    </row>
    <row r="650" spans="2:10" ht="48" customHeight="1" thickBot="1" x14ac:dyDescent="0.3">
      <c r="B650" s="478" t="s">
        <v>8</v>
      </c>
      <c r="C650" s="479" t="s">
        <v>4292</v>
      </c>
      <c r="D650" s="480" t="s">
        <v>4293</v>
      </c>
      <c r="E650" s="481" t="s">
        <v>4294</v>
      </c>
      <c r="F650" s="482">
        <v>899</v>
      </c>
      <c r="G650" s="466">
        <v>43374</v>
      </c>
      <c r="H650" s="479" t="s">
        <v>4242</v>
      </c>
      <c r="I650" s="481" t="s">
        <v>4243</v>
      </c>
      <c r="J650" s="495">
        <v>949</v>
      </c>
    </row>
    <row r="651" spans="2:10" ht="48" customHeight="1" thickTop="1" x14ac:dyDescent="0.25">
      <c r="B651" s="411" t="s">
        <v>92</v>
      </c>
      <c r="C651" s="408" t="s">
        <v>4295</v>
      </c>
      <c r="D651" s="299" t="s">
        <v>2346</v>
      </c>
      <c r="E651" s="408" t="s">
        <v>4296</v>
      </c>
      <c r="F651" s="519">
        <v>79</v>
      </c>
      <c r="G651" s="410">
        <v>43344</v>
      </c>
      <c r="H651" s="462" t="s">
        <v>2349</v>
      </c>
      <c r="I651" s="408" t="s">
        <v>2350</v>
      </c>
      <c r="J651" s="393">
        <v>79</v>
      </c>
    </row>
    <row r="652" spans="2:10" ht="48" customHeight="1" x14ac:dyDescent="0.25">
      <c r="B652" s="414" t="s">
        <v>92</v>
      </c>
      <c r="C652" s="383" t="s">
        <v>4297</v>
      </c>
      <c r="D652" s="95" t="s">
        <v>97</v>
      </c>
      <c r="E652" s="383" t="s">
        <v>4298</v>
      </c>
      <c r="F652" s="403">
        <v>99</v>
      </c>
      <c r="G652" s="420">
        <v>43344</v>
      </c>
      <c r="H652" s="465" t="s">
        <v>2136</v>
      </c>
      <c r="I652" s="383" t="s">
        <v>4299</v>
      </c>
      <c r="J652" s="384">
        <v>49</v>
      </c>
    </row>
    <row r="653" spans="2:10" ht="48" customHeight="1" x14ac:dyDescent="0.25">
      <c r="B653" s="414" t="s">
        <v>8</v>
      </c>
      <c r="C653" s="383" t="s">
        <v>4300</v>
      </c>
      <c r="D653" s="95" t="s">
        <v>4301</v>
      </c>
      <c r="E653" s="383" t="s">
        <v>4302</v>
      </c>
      <c r="F653" s="403">
        <v>759</v>
      </c>
      <c r="G653" s="420">
        <v>43344</v>
      </c>
      <c r="H653" s="465" t="s">
        <v>591</v>
      </c>
      <c r="I653" s="383" t="s">
        <v>593</v>
      </c>
      <c r="J653" s="384">
        <v>850</v>
      </c>
    </row>
    <row r="654" spans="2:10" ht="60.6" thickBot="1" x14ac:dyDescent="0.3">
      <c r="B654" s="505" t="s">
        <v>8</v>
      </c>
      <c r="C654" s="468" t="s">
        <v>4303</v>
      </c>
      <c r="D654" s="506" t="s">
        <v>644</v>
      </c>
      <c r="E654" s="468" t="s">
        <v>4304</v>
      </c>
      <c r="F654" s="520">
        <v>1299</v>
      </c>
      <c r="G654" s="466">
        <v>43344</v>
      </c>
      <c r="H654" s="521" t="s">
        <v>508</v>
      </c>
      <c r="I654" s="468" t="s">
        <v>510</v>
      </c>
      <c r="J654" s="469">
        <v>1500</v>
      </c>
    </row>
    <row r="655" spans="2:10" ht="48" customHeight="1" thickTop="1" x14ac:dyDescent="0.25">
      <c r="B655" s="522" t="s">
        <v>92</v>
      </c>
      <c r="C655" s="523" t="s">
        <v>4305</v>
      </c>
      <c r="D655" s="524" t="s">
        <v>94</v>
      </c>
      <c r="E655" s="525" t="s">
        <v>4241</v>
      </c>
      <c r="F655" s="526">
        <v>39</v>
      </c>
      <c r="G655" s="527">
        <v>43313</v>
      </c>
      <c r="H655" s="528" t="s">
        <v>2874</v>
      </c>
      <c r="I655" s="529" t="s">
        <v>2874</v>
      </c>
      <c r="J655" s="530" t="e">
        <v>#N/A</v>
      </c>
    </row>
    <row r="656" spans="2:10" ht="48" customHeight="1" thickBot="1" x14ac:dyDescent="0.3">
      <c r="B656" s="531" t="s">
        <v>92</v>
      </c>
      <c r="C656" s="532" t="s">
        <v>4295</v>
      </c>
      <c r="D656" s="533" t="s">
        <v>2346</v>
      </c>
      <c r="E656" s="534" t="s">
        <v>4296</v>
      </c>
      <c r="F656" s="497">
        <v>79</v>
      </c>
      <c r="G656" s="390">
        <v>43313</v>
      </c>
      <c r="H656" s="535" t="s">
        <v>2349</v>
      </c>
      <c r="I656" s="536" t="s">
        <v>4306</v>
      </c>
      <c r="J656" s="500">
        <v>79</v>
      </c>
    </row>
    <row r="657" spans="2:10" ht="39.6" customHeight="1" thickTop="1" x14ac:dyDescent="0.25">
      <c r="B657" s="537" t="s">
        <v>92</v>
      </c>
      <c r="C657" s="538" t="s">
        <v>4307</v>
      </c>
      <c r="D657" s="539" t="s">
        <v>2617</v>
      </c>
      <c r="E657" s="540" t="s">
        <v>4308</v>
      </c>
      <c r="F657" s="489">
        <v>79</v>
      </c>
      <c r="G657" s="471">
        <v>43282</v>
      </c>
      <c r="H657" s="541" t="s">
        <v>2874</v>
      </c>
      <c r="I657" s="542" t="s">
        <v>2874</v>
      </c>
      <c r="J657" s="543" t="e">
        <v>#N/A</v>
      </c>
    </row>
    <row r="658" spans="2:10" ht="45" x14ac:dyDescent="0.25">
      <c r="B658" s="385" t="s">
        <v>3492</v>
      </c>
      <c r="C658" s="92" t="s">
        <v>4309</v>
      </c>
      <c r="D658" s="95" t="s">
        <v>4310</v>
      </c>
      <c r="E658" s="93" t="s">
        <v>4311</v>
      </c>
      <c r="F658" s="71">
        <v>3489</v>
      </c>
      <c r="G658" s="404">
        <v>43282</v>
      </c>
      <c r="H658" s="120" t="s">
        <v>3495</v>
      </c>
      <c r="I658" s="118" t="s">
        <v>3496</v>
      </c>
      <c r="J658" s="474">
        <v>1270</v>
      </c>
    </row>
    <row r="659" spans="2:10" ht="45" x14ac:dyDescent="0.25">
      <c r="B659" s="385" t="s">
        <v>3492</v>
      </c>
      <c r="C659" s="92" t="s">
        <v>4312</v>
      </c>
      <c r="D659" s="95" t="s">
        <v>4310</v>
      </c>
      <c r="E659" s="93" t="s">
        <v>4313</v>
      </c>
      <c r="F659" s="71">
        <v>3669</v>
      </c>
      <c r="G659" s="404">
        <v>43282</v>
      </c>
      <c r="H659" s="120" t="s">
        <v>3495</v>
      </c>
      <c r="I659" s="118" t="s">
        <v>3496</v>
      </c>
      <c r="J659" s="474">
        <v>1270</v>
      </c>
    </row>
    <row r="660" spans="2:10" ht="45" x14ac:dyDescent="0.25">
      <c r="B660" s="385" t="s">
        <v>3492</v>
      </c>
      <c r="C660" s="92" t="s">
        <v>4314</v>
      </c>
      <c r="D660" s="95" t="s">
        <v>4310</v>
      </c>
      <c r="E660" s="93" t="s">
        <v>4315</v>
      </c>
      <c r="F660" s="71">
        <v>3849</v>
      </c>
      <c r="G660" s="404">
        <v>43282</v>
      </c>
      <c r="H660" s="164" t="s">
        <v>3497</v>
      </c>
      <c r="I660" s="118" t="s">
        <v>3498</v>
      </c>
      <c r="J660" s="474">
        <v>1630</v>
      </c>
    </row>
    <row r="661" spans="2:10" ht="45" x14ac:dyDescent="0.25">
      <c r="B661" s="385" t="s">
        <v>3492</v>
      </c>
      <c r="C661" s="92" t="s">
        <v>4316</v>
      </c>
      <c r="D661" s="95" t="s">
        <v>4310</v>
      </c>
      <c r="E661" s="93" t="s">
        <v>4317</v>
      </c>
      <c r="F661" s="71">
        <v>4029</v>
      </c>
      <c r="G661" s="404">
        <v>43282</v>
      </c>
      <c r="H661" s="164" t="s">
        <v>3497</v>
      </c>
      <c r="I661" s="118" t="s">
        <v>3498</v>
      </c>
      <c r="J661" s="474">
        <v>1630</v>
      </c>
    </row>
    <row r="662" spans="2:10" ht="45" x14ac:dyDescent="0.25">
      <c r="B662" s="385" t="s">
        <v>3492</v>
      </c>
      <c r="C662" s="92" t="s">
        <v>4318</v>
      </c>
      <c r="D662" s="95" t="s">
        <v>4310</v>
      </c>
      <c r="E662" s="93" t="s">
        <v>4319</v>
      </c>
      <c r="F662" s="71">
        <v>4389</v>
      </c>
      <c r="G662" s="404">
        <v>43282</v>
      </c>
      <c r="H662" s="74" t="s">
        <v>3499</v>
      </c>
      <c r="I662" s="118" t="s">
        <v>3500</v>
      </c>
      <c r="J662" s="474">
        <v>2350</v>
      </c>
    </row>
    <row r="663" spans="2:10" ht="45" x14ac:dyDescent="0.25">
      <c r="B663" s="385" t="s">
        <v>3492</v>
      </c>
      <c r="C663" s="92" t="s">
        <v>4320</v>
      </c>
      <c r="D663" s="95" t="s">
        <v>4310</v>
      </c>
      <c r="E663" s="93" t="s">
        <v>4321</v>
      </c>
      <c r="F663" s="71">
        <v>4749</v>
      </c>
      <c r="G663" s="404">
        <v>43282</v>
      </c>
      <c r="H663" s="74" t="s">
        <v>3499</v>
      </c>
      <c r="I663" s="118" t="s">
        <v>3500</v>
      </c>
      <c r="J663" s="474">
        <v>2350</v>
      </c>
    </row>
    <row r="664" spans="2:10" ht="45" x14ac:dyDescent="0.25">
      <c r="B664" s="385" t="s">
        <v>3492</v>
      </c>
      <c r="C664" s="92" t="s">
        <v>4322</v>
      </c>
      <c r="D664" s="95" t="s">
        <v>4310</v>
      </c>
      <c r="E664" s="93" t="s">
        <v>4323</v>
      </c>
      <c r="F664" s="71">
        <v>5100</v>
      </c>
      <c r="G664" s="404">
        <v>43282</v>
      </c>
      <c r="H664" s="120" t="s">
        <v>3501</v>
      </c>
      <c r="I664" s="274" t="s">
        <v>3502</v>
      </c>
      <c r="J664" s="474">
        <v>3070</v>
      </c>
    </row>
    <row r="665" spans="2:10" ht="45" x14ac:dyDescent="0.25">
      <c r="B665" s="385" t="s">
        <v>3492</v>
      </c>
      <c r="C665" s="92" t="s">
        <v>4324</v>
      </c>
      <c r="D665" s="95" t="s">
        <v>4310</v>
      </c>
      <c r="E665" s="93" t="s">
        <v>4325</v>
      </c>
      <c r="F665" s="71">
        <v>5469</v>
      </c>
      <c r="G665" s="404">
        <v>43282</v>
      </c>
      <c r="H665" s="120" t="s">
        <v>3501</v>
      </c>
      <c r="I665" s="274" t="s">
        <v>3502</v>
      </c>
      <c r="J665" s="474">
        <v>3070</v>
      </c>
    </row>
    <row r="666" spans="2:10" ht="45" x14ac:dyDescent="0.25">
      <c r="B666" s="385" t="s">
        <v>3492</v>
      </c>
      <c r="C666" s="92" t="s">
        <v>4326</v>
      </c>
      <c r="D666" s="95" t="s">
        <v>4310</v>
      </c>
      <c r="E666" s="93" t="s">
        <v>4327</v>
      </c>
      <c r="F666" s="71">
        <v>6189</v>
      </c>
      <c r="G666" s="404">
        <v>43282</v>
      </c>
      <c r="H666" s="120" t="s">
        <v>3503</v>
      </c>
      <c r="I666" s="118" t="s">
        <v>3504</v>
      </c>
      <c r="J666" s="474">
        <v>3790</v>
      </c>
    </row>
    <row r="667" spans="2:10" ht="45" x14ac:dyDescent="0.25">
      <c r="B667" s="385" t="s">
        <v>3492</v>
      </c>
      <c r="C667" s="92" t="s">
        <v>4328</v>
      </c>
      <c r="D667" s="95" t="s">
        <v>4310</v>
      </c>
      <c r="E667" s="93" t="s">
        <v>4329</v>
      </c>
      <c r="F667" s="71">
        <v>2289</v>
      </c>
      <c r="G667" s="404">
        <v>43282</v>
      </c>
      <c r="H667" s="120" t="s">
        <v>3495</v>
      </c>
      <c r="I667" s="118" t="s">
        <v>3496</v>
      </c>
      <c r="J667" s="474">
        <v>1270</v>
      </c>
    </row>
    <row r="668" spans="2:10" ht="45" x14ac:dyDescent="0.25">
      <c r="B668" s="385" t="s">
        <v>3492</v>
      </c>
      <c r="C668" s="92" t="s">
        <v>4330</v>
      </c>
      <c r="D668" s="95" t="s">
        <v>4310</v>
      </c>
      <c r="E668" s="93" t="s">
        <v>4331</v>
      </c>
      <c r="F668" s="71">
        <v>2469</v>
      </c>
      <c r="G668" s="404">
        <v>43282</v>
      </c>
      <c r="H668" s="120" t="s">
        <v>3495</v>
      </c>
      <c r="I668" s="118" t="s">
        <v>3496</v>
      </c>
      <c r="J668" s="474">
        <v>1270</v>
      </c>
    </row>
    <row r="669" spans="2:10" ht="45" x14ac:dyDescent="0.25">
      <c r="B669" s="385" t="s">
        <v>3492</v>
      </c>
      <c r="C669" s="92" t="s">
        <v>4332</v>
      </c>
      <c r="D669" s="95" t="s">
        <v>4310</v>
      </c>
      <c r="E669" s="93" t="s">
        <v>4333</v>
      </c>
      <c r="F669" s="71">
        <v>2649</v>
      </c>
      <c r="G669" s="404">
        <v>43282</v>
      </c>
      <c r="H669" s="164" t="s">
        <v>3497</v>
      </c>
      <c r="I669" s="118" t="s">
        <v>3498</v>
      </c>
      <c r="J669" s="474">
        <v>1630</v>
      </c>
    </row>
    <row r="670" spans="2:10" ht="45" x14ac:dyDescent="0.25">
      <c r="B670" s="385" t="s">
        <v>3492</v>
      </c>
      <c r="C670" s="92" t="s">
        <v>4334</v>
      </c>
      <c r="D670" s="95" t="s">
        <v>4310</v>
      </c>
      <c r="E670" s="93" t="s">
        <v>4335</v>
      </c>
      <c r="F670" s="71">
        <v>2829</v>
      </c>
      <c r="G670" s="404">
        <v>43282</v>
      </c>
      <c r="H670" s="164" t="s">
        <v>3497</v>
      </c>
      <c r="I670" s="118" t="s">
        <v>3498</v>
      </c>
      <c r="J670" s="474">
        <v>1630</v>
      </c>
    </row>
    <row r="671" spans="2:10" ht="45" x14ac:dyDescent="0.25">
      <c r="B671" s="385" t="s">
        <v>3492</v>
      </c>
      <c r="C671" s="92" t="s">
        <v>4336</v>
      </c>
      <c r="D671" s="95" t="s">
        <v>4310</v>
      </c>
      <c r="E671" s="93" t="s">
        <v>4337</v>
      </c>
      <c r="F671" s="71">
        <v>3189</v>
      </c>
      <c r="G671" s="404">
        <v>43282</v>
      </c>
      <c r="H671" s="74" t="s">
        <v>3499</v>
      </c>
      <c r="I671" s="118" t="s">
        <v>3500</v>
      </c>
      <c r="J671" s="474">
        <v>2350</v>
      </c>
    </row>
    <row r="672" spans="2:10" ht="45" x14ac:dyDescent="0.25">
      <c r="B672" s="385" t="s">
        <v>3492</v>
      </c>
      <c r="C672" s="92" t="s">
        <v>4338</v>
      </c>
      <c r="D672" s="95" t="s">
        <v>4310</v>
      </c>
      <c r="E672" s="93" t="s">
        <v>4339</v>
      </c>
      <c r="F672" s="71">
        <v>3380.88</v>
      </c>
      <c r="G672" s="404">
        <v>43282</v>
      </c>
      <c r="H672" s="74" t="s">
        <v>3499</v>
      </c>
      <c r="I672" s="118" t="s">
        <v>3500</v>
      </c>
      <c r="J672" s="474">
        <v>2350</v>
      </c>
    </row>
    <row r="673" spans="2:10" ht="48" customHeight="1" x14ac:dyDescent="0.25">
      <c r="B673" s="385" t="s">
        <v>3492</v>
      </c>
      <c r="C673" s="92" t="s">
        <v>4340</v>
      </c>
      <c r="D673" s="95" t="s">
        <v>4310</v>
      </c>
      <c r="E673" s="93" t="s">
        <v>4341</v>
      </c>
      <c r="F673" s="71">
        <v>4269</v>
      </c>
      <c r="G673" s="404">
        <v>43282</v>
      </c>
      <c r="H673" s="120" t="s">
        <v>3501</v>
      </c>
      <c r="I673" s="274" t="s">
        <v>3502</v>
      </c>
      <c r="J673" s="474">
        <v>3070</v>
      </c>
    </row>
    <row r="674" spans="2:10" ht="48" customHeight="1" x14ac:dyDescent="0.25">
      <c r="B674" s="385" t="s">
        <v>3492</v>
      </c>
      <c r="C674" s="92" t="s">
        <v>4342</v>
      </c>
      <c r="D674" s="95" t="s">
        <v>4310</v>
      </c>
      <c r="E674" s="93" t="s">
        <v>4343</v>
      </c>
      <c r="F674" s="71">
        <v>4989</v>
      </c>
      <c r="G674" s="404">
        <v>43282</v>
      </c>
      <c r="H674" s="120" t="s">
        <v>3503</v>
      </c>
      <c r="I674" s="118" t="s">
        <v>3504</v>
      </c>
      <c r="J674" s="474">
        <v>3790</v>
      </c>
    </row>
    <row r="675" spans="2:10" ht="48" customHeight="1" x14ac:dyDescent="0.25">
      <c r="B675" s="385" t="s">
        <v>4196</v>
      </c>
      <c r="C675" s="92" t="s">
        <v>4344</v>
      </c>
      <c r="D675" s="95" t="s">
        <v>4198</v>
      </c>
      <c r="E675" s="93" t="s">
        <v>4345</v>
      </c>
      <c r="F675" s="71">
        <v>349</v>
      </c>
      <c r="G675" s="404">
        <v>43282</v>
      </c>
      <c r="H675" s="83" t="s">
        <v>1794</v>
      </c>
      <c r="I675" s="93" t="s">
        <v>1795</v>
      </c>
      <c r="J675" s="474">
        <v>215</v>
      </c>
    </row>
    <row r="676" spans="2:10" ht="48" customHeight="1" x14ac:dyDescent="0.25">
      <c r="B676" s="385" t="s">
        <v>4232</v>
      </c>
      <c r="C676" s="92" t="s">
        <v>4346</v>
      </c>
      <c r="D676" s="95" t="s">
        <v>3975</v>
      </c>
      <c r="E676" s="93" t="s">
        <v>4347</v>
      </c>
      <c r="F676" s="71">
        <v>439</v>
      </c>
      <c r="G676" s="404">
        <v>43282</v>
      </c>
      <c r="H676" s="83" t="s">
        <v>1814</v>
      </c>
      <c r="I676" s="93" t="s">
        <v>1815</v>
      </c>
      <c r="J676" s="474">
        <v>350</v>
      </c>
    </row>
    <row r="677" spans="2:10" ht="48" customHeight="1" x14ac:dyDescent="0.25">
      <c r="B677" s="385" t="s">
        <v>92</v>
      </c>
      <c r="C677" s="92" t="s">
        <v>4348</v>
      </c>
      <c r="D677" s="95" t="s">
        <v>4349</v>
      </c>
      <c r="E677" s="93" t="s">
        <v>4350</v>
      </c>
      <c r="F677" s="71">
        <v>449</v>
      </c>
      <c r="G677" s="404">
        <v>43282</v>
      </c>
      <c r="H677" s="434" t="s">
        <v>2874</v>
      </c>
      <c r="I677" s="435" t="s">
        <v>2874</v>
      </c>
      <c r="J677" s="436" t="e">
        <v>#N/A</v>
      </c>
    </row>
    <row r="678" spans="2:10" ht="48" customHeight="1" x14ac:dyDescent="0.25">
      <c r="B678" s="385" t="s">
        <v>92</v>
      </c>
      <c r="C678" s="92" t="s">
        <v>4351</v>
      </c>
      <c r="D678" s="95" t="s">
        <v>4352</v>
      </c>
      <c r="E678" s="93" t="s">
        <v>4353</v>
      </c>
      <c r="F678" s="71">
        <v>729</v>
      </c>
      <c r="G678" s="404">
        <v>43282</v>
      </c>
      <c r="H678" s="434" t="s">
        <v>2874</v>
      </c>
      <c r="I678" s="435" t="s">
        <v>2874</v>
      </c>
      <c r="J678" s="436" t="e">
        <v>#N/A</v>
      </c>
    </row>
    <row r="679" spans="2:10" ht="48" customHeight="1" x14ac:dyDescent="0.25">
      <c r="B679" s="385" t="s">
        <v>92</v>
      </c>
      <c r="C679" s="92" t="s">
        <v>4354</v>
      </c>
      <c r="D679" s="95" t="s">
        <v>4355</v>
      </c>
      <c r="E679" s="93" t="s">
        <v>4356</v>
      </c>
      <c r="F679" s="71">
        <v>159</v>
      </c>
      <c r="G679" s="404">
        <v>43282</v>
      </c>
      <c r="H679" s="92" t="s">
        <v>3951</v>
      </c>
      <c r="I679" s="93" t="s">
        <v>3953</v>
      </c>
      <c r="J679" s="474">
        <v>160</v>
      </c>
    </row>
    <row r="680" spans="2:10" ht="48" customHeight="1" x14ac:dyDescent="0.25">
      <c r="B680" s="446" t="s">
        <v>1302</v>
      </c>
      <c r="C680" s="92" t="s">
        <v>4357</v>
      </c>
      <c r="D680" s="95" t="s">
        <v>4358</v>
      </c>
      <c r="E680" s="93" t="s">
        <v>4359</v>
      </c>
      <c r="F680" s="71">
        <v>2800</v>
      </c>
      <c r="G680" s="404">
        <v>43282</v>
      </c>
      <c r="H680" s="544" t="s">
        <v>3925</v>
      </c>
      <c r="I680" s="86" t="s">
        <v>3927</v>
      </c>
      <c r="J680" s="516">
        <v>3650</v>
      </c>
    </row>
    <row r="681" spans="2:10" ht="48" customHeight="1" thickBot="1" x14ac:dyDescent="0.3">
      <c r="B681" s="545" t="s">
        <v>1302</v>
      </c>
      <c r="C681" s="479" t="s">
        <v>4360</v>
      </c>
      <c r="D681" s="506" t="s">
        <v>4358</v>
      </c>
      <c r="E681" s="481" t="s">
        <v>4361</v>
      </c>
      <c r="F681" s="482">
        <v>2999</v>
      </c>
      <c r="G681" s="466">
        <v>43282</v>
      </c>
      <c r="H681" s="546" t="s">
        <v>3928</v>
      </c>
      <c r="I681" s="494" t="s">
        <v>3929</v>
      </c>
      <c r="J681" s="547">
        <v>3880</v>
      </c>
    </row>
    <row r="682" spans="2:10" ht="48" customHeight="1" thickTop="1" x14ac:dyDescent="0.25">
      <c r="B682" s="548" t="s">
        <v>1302</v>
      </c>
      <c r="C682" s="298" t="s">
        <v>4362</v>
      </c>
      <c r="D682" s="299" t="s">
        <v>1304</v>
      </c>
      <c r="E682" s="470" t="s">
        <v>4363</v>
      </c>
      <c r="F682" s="464">
        <v>9999</v>
      </c>
      <c r="G682" s="410">
        <v>43252</v>
      </c>
      <c r="H682" s="391" t="s">
        <v>3192</v>
      </c>
      <c r="I682" s="299" t="s">
        <v>3193</v>
      </c>
      <c r="J682" s="519">
        <v>10360</v>
      </c>
    </row>
    <row r="683" spans="2:10" ht="48" customHeight="1" x14ac:dyDescent="0.25">
      <c r="B683" s="446" t="s">
        <v>1302</v>
      </c>
      <c r="C683" s="92" t="s">
        <v>4364</v>
      </c>
      <c r="D683" s="95" t="s">
        <v>1304</v>
      </c>
      <c r="E683" s="93" t="s">
        <v>4365</v>
      </c>
      <c r="F683" s="71">
        <v>10179</v>
      </c>
      <c r="G683" s="404">
        <v>43252</v>
      </c>
      <c r="H683" s="412" t="s">
        <v>3192</v>
      </c>
      <c r="I683" s="95" t="s">
        <v>3193</v>
      </c>
      <c r="J683" s="403">
        <v>10360</v>
      </c>
    </row>
    <row r="684" spans="2:10" ht="48" customHeight="1" x14ac:dyDescent="0.25">
      <c r="B684" s="446" t="s">
        <v>1302</v>
      </c>
      <c r="C684" s="92" t="s">
        <v>4366</v>
      </c>
      <c r="D684" s="95" t="s">
        <v>1304</v>
      </c>
      <c r="E684" s="93" t="s">
        <v>4367</v>
      </c>
      <c r="F684" s="71">
        <v>10359</v>
      </c>
      <c r="G684" s="404">
        <v>43252</v>
      </c>
      <c r="H684" s="412" t="s">
        <v>3192</v>
      </c>
      <c r="I684" s="95" t="s">
        <v>3193</v>
      </c>
      <c r="J684" s="403">
        <v>10360</v>
      </c>
    </row>
    <row r="685" spans="2:10" ht="48" customHeight="1" x14ac:dyDescent="0.25">
      <c r="B685" s="446" t="s">
        <v>1302</v>
      </c>
      <c r="C685" s="92" t="s">
        <v>4368</v>
      </c>
      <c r="D685" s="95" t="s">
        <v>1304</v>
      </c>
      <c r="E685" s="93" t="s">
        <v>4369</v>
      </c>
      <c r="F685" s="71">
        <v>10719</v>
      </c>
      <c r="G685" s="404">
        <v>43252</v>
      </c>
      <c r="H685" s="412" t="s">
        <v>3194</v>
      </c>
      <c r="I685" s="95" t="s">
        <v>3195</v>
      </c>
      <c r="J685" s="403">
        <v>11080</v>
      </c>
    </row>
    <row r="686" spans="2:10" ht="48" customHeight="1" x14ac:dyDescent="0.25">
      <c r="B686" s="446" t="s">
        <v>1302</v>
      </c>
      <c r="C686" s="92" t="s">
        <v>4370</v>
      </c>
      <c r="D686" s="95" t="s">
        <v>1304</v>
      </c>
      <c r="E686" s="93" t="s">
        <v>4371</v>
      </c>
      <c r="F686" s="71">
        <v>11079</v>
      </c>
      <c r="G686" s="404">
        <v>43252</v>
      </c>
      <c r="H686" s="412" t="s">
        <v>3194</v>
      </c>
      <c r="I686" s="95" t="s">
        <v>3195</v>
      </c>
      <c r="J686" s="403">
        <v>11080</v>
      </c>
    </row>
    <row r="687" spans="2:10" ht="48" customHeight="1" x14ac:dyDescent="0.25">
      <c r="B687" s="446" t="s">
        <v>1302</v>
      </c>
      <c r="C687" s="92" t="s">
        <v>4372</v>
      </c>
      <c r="D687" s="95" t="s">
        <v>1304</v>
      </c>
      <c r="E687" s="93" t="s">
        <v>4373</v>
      </c>
      <c r="F687" s="71">
        <v>11799</v>
      </c>
      <c r="G687" s="404">
        <v>43252</v>
      </c>
      <c r="H687" s="412" t="s">
        <v>3197</v>
      </c>
      <c r="I687" s="95" t="s">
        <v>3198</v>
      </c>
      <c r="J687" s="403">
        <v>11800</v>
      </c>
    </row>
    <row r="688" spans="2:10" ht="48" customHeight="1" x14ac:dyDescent="0.25">
      <c r="B688" s="446" t="s">
        <v>1302</v>
      </c>
      <c r="C688" s="92" t="s">
        <v>4374</v>
      </c>
      <c r="D688" s="95" t="s">
        <v>1304</v>
      </c>
      <c r="E688" s="93" t="s">
        <v>4375</v>
      </c>
      <c r="F688" s="71">
        <v>12339</v>
      </c>
      <c r="G688" s="404">
        <v>43252</v>
      </c>
      <c r="H688" s="412" t="s">
        <v>3200</v>
      </c>
      <c r="I688" s="95" t="s">
        <v>3201</v>
      </c>
      <c r="J688" s="403">
        <v>12520</v>
      </c>
    </row>
    <row r="689" spans="2:10" ht="48" customHeight="1" x14ac:dyDescent="0.25">
      <c r="B689" s="446" t="s">
        <v>1302</v>
      </c>
      <c r="C689" s="92" t="s">
        <v>4376</v>
      </c>
      <c r="D689" s="95" t="s">
        <v>1304</v>
      </c>
      <c r="E689" s="93" t="s">
        <v>4377</v>
      </c>
      <c r="F689" s="71">
        <v>12519</v>
      </c>
      <c r="G689" s="404">
        <v>43252</v>
      </c>
      <c r="H689" s="412" t="s">
        <v>3200</v>
      </c>
      <c r="I689" s="95" t="s">
        <v>3201</v>
      </c>
      <c r="J689" s="403">
        <v>12520</v>
      </c>
    </row>
    <row r="690" spans="2:10" ht="48" customHeight="1" x14ac:dyDescent="0.25">
      <c r="B690" s="446" t="s">
        <v>1302</v>
      </c>
      <c r="C690" s="92" t="s">
        <v>4378</v>
      </c>
      <c r="D690" s="95" t="s">
        <v>1304</v>
      </c>
      <c r="E690" s="93" t="s">
        <v>4379</v>
      </c>
      <c r="F690" s="71">
        <v>13239</v>
      </c>
      <c r="G690" s="404">
        <v>43252</v>
      </c>
      <c r="H690" s="412" t="s">
        <v>3203</v>
      </c>
      <c r="I690" s="95" t="s">
        <v>3204</v>
      </c>
      <c r="J690" s="403">
        <v>13240</v>
      </c>
    </row>
    <row r="691" spans="2:10" ht="49.5" customHeight="1" x14ac:dyDescent="0.25">
      <c r="B691" s="446" t="s">
        <v>1302</v>
      </c>
      <c r="C691" s="92" t="s">
        <v>4380</v>
      </c>
      <c r="D691" s="95" t="s">
        <v>1304</v>
      </c>
      <c r="E691" s="93" t="s">
        <v>4381</v>
      </c>
      <c r="F691" s="71">
        <v>13959</v>
      </c>
      <c r="G691" s="404">
        <v>43252</v>
      </c>
      <c r="H691" s="412" t="s">
        <v>3206</v>
      </c>
      <c r="I691" s="95" t="s">
        <v>3207</v>
      </c>
      <c r="J691" s="403">
        <v>13960</v>
      </c>
    </row>
    <row r="692" spans="2:10" ht="49.5" customHeight="1" x14ac:dyDescent="0.25">
      <c r="B692" s="446" t="s">
        <v>1302</v>
      </c>
      <c r="C692" s="92" t="s">
        <v>4382</v>
      </c>
      <c r="D692" s="95" t="s">
        <v>1304</v>
      </c>
      <c r="E692" s="93" t="s">
        <v>4383</v>
      </c>
      <c r="F692" s="71">
        <v>15039</v>
      </c>
      <c r="G692" s="404">
        <v>43252</v>
      </c>
      <c r="H692" s="412" t="s">
        <v>3209</v>
      </c>
      <c r="I692" s="95" t="s">
        <v>3210</v>
      </c>
      <c r="J692" s="403">
        <v>15040</v>
      </c>
    </row>
    <row r="693" spans="2:10" ht="49.5" customHeight="1" x14ac:dyDescent="0.25">
      <c r="B693" s="446" t="s">
        <v>1302</v>
      </c>
      <c r="C693" s="92" t="s">
        <v>4384</v>
      </c>
      <c r="D693" s="95" t="s">
        <v>1304</v>
      </c>
      <c r="E693" s="93" t="s">
        <v>4385</v>
      </c>
      <c r="F693" s="71">
        <v>16119</v>
      </c>
      <c r="G693" s="404">
        <v>43252</v>
      </c>
      <c r="H693" s="412" t="s">
        <v>3212</v>
      </c>
      <c r="I693" s="95" t="s">
        <v>3213</v>
      </c>
      <c r="J693" s="403">
        <v>16120</v>
      </c>
    </row>
    <row r="694" spans="2:10" ht="49.5" customHeight="1" x14ac:dyDescent="0.25">
      <c r="B694" s="446" t="s">
        <v>1302</v>
      </c>
      <c r="C694" s="92" t="s">
        <v>4386</v>
      </c>
      <c r="D694" s="95" t="s">
        <v>1304</v>
      </c>
      <c r="E694" s="93" t="s">
        <v>4387</v>
      </c>
      <c r="F694" s="71">
        <v>16839</v>
      </c>
      <c r="G694" s="404">
        <v>43252</v>
      </c>
      <c r="H694" s="412" t="s">
        <v>3215</v>
      </c>
      <c r="I694" s="95" t="s">
        <v>3216</v>
      </c>
      <c r="J694" s="403">
        <v>16840</v>
      </c>
    </row>
    <row r="695" spans="2:10" ht="49.5" customHeight="1" x14ac:dyDescent="0.25">
      <c r="B695" s="446" t="s">
        <v>1302</v>
      </c>
      <c r="C695" s="92" t="s">
        <v>4388</v>
      </c>
      <c r="D695" s="95" t="s">
        <v>1304</v>
      </c>
      <c r="E695" s="93" t="s">
        <v>4389</v>
      </c>
      <c r="F695" s="71">
        <v>18279</v>
      </c>
      <c r="G695" s="404">
        <v>43252</v>
      </c>
      <c r="H695" s="412" t="s">
        <v>3218</v>
      </c>
      <c r="I695" s="95" t="s">
        <v>3219</v>
      </c>
      <c r="J695" s="403">
        <v>18280</v>
      </c>
    </row>
    <row r="696" spans="2:10" ht="49.5" customHeight="1" x14ac:dyDescent="0.25">
      <c r="B696" s="446" t="s">
        <v>1302</v>
      </c>
      <c r="C696" s="92" t="s">
        <v>4390</v>
      </c>
      <c r="D696" s="95" t="s">
        <v>1304</v>
      </c>
      <c r="E696" s="93" t="s">
        <v>4391</v>
      </c>
      <c r="F696" s="71">
        <v>20439</v>
      </c>
      <c r="G696" s="404">
        <v>43252</v>
      </c>
      <c r="H696" s="412" t="s">
        <v>3221</v>
      </c>
      <c r="I696" s="95" t="s">
        <v>3222</v>
      </c>
      <c r="J696" s="403">
        <v>20440</v>
      </c>
    </row>
    <row r="697" spans="2:10" ht="49.5" customHeight="1" x14ac:dyDescent="0.25">
      <c r="B697" s="385" t="s">
        <v>1302</v>
      </c>
      <c r="C697" s="92" t="s">
        <v>4392</v>
      </c>
      <c r="D697" s="113" t="s">
        <v>1304</v>
      </c>
      <c r="E697" s="93" t="s">
        <v>4393</v>
      </c>
      <c r="F697" s="71">
        <v>3700</v>
      </c>
      <c r="G697" s="404">
        <v>43252</v>
      </c>
      <c r="H697" s="412" t="s">
        <v>3708</v>
      </c>
      <c r="I697" s="95" t="s">
        <v>3706</v>
      </c>
      <c r="J697" s="403">
        <v>4970</v>
      </c>
    </row>
    <row r="698" spans="2:10" ht="49.5" customHeight="1" x14ac:dyDescent="0.25">
      <c r="B698" s="446" t="s">
        <v>1302</v>
      </c>
      <c r="C698" s="92" t="s">
        <v>4394</v>
      </c>
      <c r="D698" s="95" t="s">
        <v>1304</v>
      </c>
      <c r="E698" s="93" t="s">
        <v>4395</v>
      </c>
      <c r="F698" s="71">
        <v>3880</v>
      </c>
      <c r="G698" s="404">
        <v>43252</v>
      </c>
      <c r="H698" s="412" t="s">
        <v>3708</v>
      </c>
      <c r="I698" s="95" t="s">
        <v>3706</v>
      </c>
      <c r="J698" s="403">
        <v>4970</v>
      </c>
    </row>
    <row r="699" spans="2:10" ht="49.5" customHeight="1" x14ac:dyDescent="0.25">
      <c r="B699" s="446" t="s">
        <v>1302</v>
      </c>
      <c r="C699" s="92" t="s">
        <v>4396</v>
      </c>
      <c r="D699" s="95" t="s">
        <v>1304</v>
      </c>
      <c r="E699" s="93" t="s">
        <v>4397</v>
      </c>
      <c r="F699" s="71">
        <v>4060</v>
      </c>
      <c r="G699" s="404">
        <v>43252</v>
      </c>
      <c r="H699" s="412" t="s">
        <v>3708</v>
      </c>
      <c r="I699" s="95" t="s">
        <v>3706</v>
      </c>
      <c r="J699" s="403">
        <v>4970</v>
      </c>
    </row>
    <row r="700" spans="2:10" ht="49.5" customHeight="1" x14ac:dyDescent="0.25">
      <c r="B700" s="446" t="s">
        <v>1302</v>
      </c>
      <c r="C700" s="92" t="s">
        <v>4398</v>
      </c>
      <c r="D700" s="95" t="s">
        <v>1304</v>
      </c>
      <c r="E700" s="93" t="s">
        <v>4399</v>
      </c>
      <c r="F700" s="71">
        <v>4240</v>
      </c>
      <c r="G700" s="404">
        <v>43252</v>
      </c>
      <c r="H700" s="412" t="s">
        <v>3708</v>
      </c>
      <c r="I700" s="95" t="s">
        <v>3706</v>
      </c>
      <c r="J700" s="403">
        <v>4970</v>
      </c>
    </row>
    <row r="701" spans="2:10" ht="49.5" customHeight="1" x14ac:dyDescent="0.25">
      <c r="B701" s="446" t="s">
        <v>1302</v>
      </c>
      <c r="C701" s="92" t="s">
        <v>4400</v>
      </c>
      <c r="D701" s="95" t="s">
        <v>1304</v>
      </c>
      <c r="E701" s="93" t="s">
        <v>4401</v>
      </c>
      <c r="F701" s="71">
        <v>4420</v>
      </c>
      <c r="G701" s="404">
        <v>43252</v>
      </c>
      <c r="H701" s="412" t="s">
        <v>3709</v>
      </c>
      <c r="I701" s="95" t="s">
        <v>3710</v>
      </c>
      <c r="J701" s="403">
        <v>5690</v>
      </c>
    </row>
    <row r="702" spans="2:10" ht="49.5" customHeight="1" x14ac:dyDescent="0.25">
      <c r="B702" s="446" t="s">
        <v>1302</v>
      </c>
      <c r="C702" s="92" t="s">
        <v>4402</v>
      </c>
      <c r="D702" s="95" t="s">
        <v>1304</v>
      </c>
      <c r="E702" s="93" t="s">
        <v>4403</v>
      </c>
      <c r="F702" s="71">
        <v>4600</v>
      </c>
      <c r="G702" s="404">
        <v>43252</v>
      </c>
      <c r="H702" s="412" t="s">
        <v>3709</v>
      </c>
      <c r="I702" s="95" t="s">
        <v>3710</v>
      </c>
      <c r="J702" s="403">
        <v>5690</v>
      </c>
    </row>
    <row r="703" spans="2:10" ht="49.5" customHeight="1" x14ac:dyDescent="0.25">
      <c r="B703" s="446" t="s">
        <v>1302</v>
      </c>
      <c r="C703" s="92" t="s">
        <v>4404</v>
      </c>
      <c r="D703" s="95" t="s">
        <v>1304</v>
      </c>
      <c r="E703" s="93" t="s">
        <v>4405</v>
      </c>
      <c r="F703" s="71">
        <v>4960</v>
      </c>
      <c r="G703" s="404">
        <v>43252</v>
      </c>
      <c r="H703" s="412" t="s">
        <v>3709</v>
      </c>
      <c r="I703" s="95" t="s">
        <v>3710</v>
      </c>
      <c r="J703" s="403">
        <v>5690</v>
      </c>
    </row>
    <row r="704" spans="2:10" ht="49.5" customHeight="1" x14ac:dyDescent="0.25">
      <c r="B704" s="446" t="s">
        <v>1302</v>
      </c>
      <c r="C704" s="92" t="s">
        <v>4406</v>
      </c>
      <c r="D704" s="95" t="s">
        <v>1304</v>
      </c>
      <c r="E704" s="93" t="s">
        <v>4407</v>
      </c>
      <c r="F704" s="71">
        <v>5320</v>
      </c>
      <c r="G704" s="404">
        <v>43252</v>
      </c>
      <c r="H704" s="412" t="s">
        <v>3711</v>
      </c>
      <c r="I704" s="95" t="s">
        <v>3712</v>
      </c>
      <c r="J704" s="403">
        <v>6410</v>
      </c>
    </row>
    <row r="705" spans="2:10" ht="49.5" customHeight="1" x14ac:dyDescent="0.25">
      <c r="B705" s="446" t="s">
        <v>1302</v>
      </c>
      <c r="C705" s="92" t="s">
        <v>4408</v>
      </c>
      <c r="D705" s="95" t="s">
        <v>1304</v>
      </c>
      <c r="E705" s="93" t="s">
        <v>4409</v>
      </c>
      <c r="F705" s="71">
        <v>5680</v>
      </c>
      <c r="G705" s="404">
        <v>43252</v>
      </c>
      <c r="H705" s="412" t="s">
        <v>3711</v>
      </c>
      <c r="I705" s="95" t="s">
        <v>3712</v>
      </c>
      <c r="J705" s="403">
        <v>6410</v>
      </c>
    </row>
    <row r="706" spans="2:10" ht="49.5" customHeight="1" x14ac:dyDescent="0.25">
      <c r="B706" s="446" t="s">
        <v>1302</v>
      </c>
      <c r="C706" s="92" t="s">
        <v>4410</v>
      </c>
      <c r="D706" s="95" t="s">
        <v>1304</v>
      </c>
      <c r="E706" s="93" t="s">
        <v>4411</v>
      </c>
      <c r="F706" s="71">
        <v>6220</v>
      </c>
      <c r="G706" s="404">
        <v>43252</v>
      </c>
      <c r="H706" s="412" t="s">
        <v>3713</v>
      </c>
      <c r="I706" s="95" t="s">
        <v>3714</v>
      </c>
      <c r="J706" s="403">
        <v>7130</v>
      </c>
    </row>
    <row r="707" spans="2:10" ht="49.5" customHeight="1" x14ac:dyDescent="0.25">
      <c r="B707" s="446" t="s">
        <v>1302</v>
      </c>
      <c r="C707" s="92" t="s">
        <v>4412</v>
      </c>
      <c r="D707" s="95" t="s">
        <v>1304</v>
      </c>
      <c r="E707" s="93" t="s">
        <v>4413</v>
      </c>
      <c r="F707" s="71">
        <v>6400</v>
      </c>
      <c r="G707" s="404">
        <v>43252</v>
      </c>
      <c r="H707" s="412" t="s">
        <v>3713</v>
      </c>
      <c r="I707" s="95" t="s">
        <v>3714</v>
      </c>
      <c r="J707" s="403">
        <v>7130</v>
      </c>
    </row>
    <row r="708" spans="2:10" ht="49.5" customHeight="1" x14ac:dyDescent="0.25">
      <c r="B708" s="446" t="s">
        <v>1302</v>
      </c>
      <c r="C708" s="92" t="s">
        <v>4414</v>
      </c>
      <c r="D708" s="95" t="s">
        <v>1304</v>
      </c>
      <c r="E708" s="93" t="s">
        <v>4415</v>
      </c>
      <c r="F708" s="71">
        <v>7120</v>
      </c>
      <c r="G708" s="404">
        <v>43252</v>
      </c>
      <c r="H708" s="412" t="s">
        <v>3715</v>
      </c>
      <c r="I708" s="95" t="s">
        <v>3716</v>
      </c>
      <c r="J708" s="403">
        <v>7850</v>
      </c>
    </row>
    <row r="709" spans="2:10" ht="49.5" customHeight="1" x14ac:dyDescent="0.25">
      <c r="B709" s="446" t="s">
        <v>1302</v>
      </c>
      <c r="C709" s="92" t="s">
        <v>4416</v>
      </c>
      <c r="D709" s="95" t="s">
        <v>1304</v>
      </c>
      <c r="E709" s="93" t="s">
        <v>4417</v>
      </c>
      <c r="F709" s="71">
        <v>7840</v>
      </c>
      <c r="G709" s="404">
        <v>43252</v>
      </c>
      <c r="H709" s="412" t="s">
        <v>3717</v>
      </c>
      <c r="I709" s="95" t="s">
        <v>3718</v>
      </c>
      <c r="J709" s="403">
        <v>8570</v>
      </c>
    </row>
    <row r="710" spans="2:10" ht="49.5" customHeight="1" x14ac:dyDescent="0.25">
      <c r="B710" s="446" t="s">
        <v>1302</v>
      </c>
      <c r="C710" s="92" t="s">
        <v>4418</v>
      </c>
      <c r="D710" s="95" t="s">
        <v>1304</v>
      </c>
      <c r="E710" s="93" t="s">
        <v>4419</v>
      </c>
      <c r="F710" s="71">
        <v>9280</v>
      </c>
      <c r="G710" s="404">
        <v>43252</v>
      </c>
      <c r="H710" s="412" t="s">
        <v>3721</v>
      </c>
      <c r="I710" s="95" t="s">
        <v>3722</v>
      </c>
      <c r="J710" s="403">
        <v>10730</v>
      </c>
    </row>
    <row r="711" spans="2:10" ht="49.5" customHeight="1" x14ac:dyDescent="0.25">
      <c r="B711" s="446" t="s">
        <v>4420</v>
      </c>
      <c r="C711" s="92" t="s">
        <v>4421</v>
      </c>
      <c r="D711" s="95" t="s">
        <v>2995</v>
      </c>
      <c r="E711" s="92" t="s">
        <v>4422</v>
      </c>
      <c r="F711" s="71">
        <v>2490</v>
      </c>
      <c r="G711" s="404">
        <v>43252</v>
      </c>
      <c r="H711" s="92" t="s">
        <v>2994</v>
      </c>
      <c r="I711" s="92" t="s">
        <v>2996</v>
      </c>
      <c r="J711" s="474">
        <v>2490</v>
      </c>
    </row>
    <row r="712" spans="2:10" ht="49.5" customHeight="1" x14ac:dyDescent="0.25">
      <c r="B712" s="385" t="s">
        <v>92</v>
      </c>
      <c r="C712" s="92" t="s">
        <v>4423</v>
      </c>
      <c r="D712" s="95" t="s">
        <v>877</v>
      </c>
      <c r="E712" s="93" t="s">
        <v>4424</v>
      </c>
      <c r="F712" s="71">
        <v>199</v>
      </c>
      <c r="G712" s="404">
        <v>43252</v>
      </c>
      <c r="H712" s="434" t="s">
        <v>2874</v>
      </c>
      <c r="I712" s="435" t="s">
        <v>2874</v>
      </c>
      <c r="J712" s="436" t="e">
        <v>#N/A</v>
      </c>
    </row>
    <row r="713" spans="2:10" ht="49.5" customHeight="1" thickBot="1" x14ac:dyDescent="0.3">
      <c r="B713" s="478" t="s">
        <v>92</v>
      </c>
      <c r="C713" s="479" t="s">
        <v>4425</v>
      </c>
      <c r="D713" s="506" t="s">
        <v>877</v>
      </c>
      <c r="E713" s="481" t="s">
        <v>4426</v>
      </c>
      <c r="F713" s="482">
        <v>199</v>
      </c>
      <c r="G713" s="466">
        <v>43252</v>
      </c>
      <c r="H713" s="549" t="s">
        <v>2874</v>
      </c>
      <c r="I713" s="550" t="s">
        <v>2874</v>
      </c>
      <c r="J713" s="551" t="e">
        <v>#N/A</v>
      </c>
    </row>
    <row r="714" spans="2:10" ht="49.5" customHeight="1" thickTop="1" thickBot="1" x14ac:dyDescent="0.3">
      <c r="B714" s="424" t="s">
        <v>4427</v>
      </c>
      <c r="C714" s="425" t="s">
        <v>4428</v>
      </c>
      <c r="D714" s="488" t="s">
        <v>4429</v>
      </c>
      <c r="E714" s="472" t="s">
        <v>4430</v>
      </c>
      <c r="F714" s="489">
        <v>799</v>
      </c>
      <c r="G714" s="471">
        <v>43221</v>
      </c>
      <c r="H714" s="552" t="s">
        <v>1609</v>
      </c>
      <c r="I714" s="553" t="s">
        <v>1611</v>
      </c>
      <c r="J714" s="554">
        <v>800</v>
      </c>
    </row>
    <row r="715" spans="2:10" ht="49.5" customHeight="1" thickTop="1" thickBot="1" x14ac:dyDescent="0.3">
      <c r="B715" s="66" t="s">
        <v>1302</v>
      </c>
      <c r="C715" s="92" t="s">
        <v>4431</v>
      </c>
      <c r="D715" s="113" t="s">
        <v>4432</v>
      </c>
      <c r="E715" s="92" t="s">
        <v>4433</v>
      </c>
      <c r="F715" s="71">
        <v>6699</v>
      </c>
      <c r="G715" s="404">
        <v>43221</v>
      </c>
      <c r="H715" s="541" t="s">
        <v>2874</v>
      </c>
      <c r="I715" s="542" t="s">
        <v>2874</v>
      </c>
      <c r="J715" s="543" t="e">
        <v>#N/A</v>
      </c>
    </row>
    <row r="716" spans="2:10" ht="49.5" customHeight="1" thickTop="1" thickBot="1" x14ac:dyDescent="0.3">
      <c r="B716" s="66" t="s">
        <v>1302</v>
      </c>
      <c r="C716" s="92" t="s">
        <v>4434</v>
      </c>
      <c r="D716" s="113" t="s">
        <v>4432</v>
      </c>
      <c r="E716" s="92" t="s">
        <v>4435</v>
      </c>
      <c r="F716" s="71">
        <v>4999</v>
      </c>
      <c r="G716" s="404">
        <v>43221</v>
      </c>
      <c r="H716" s="541" t="s">
        <v>2874</v>
      </c>
      <c r="I716" s="542" t="s">
        <v>2874</v>
      </c>
      <c r="J716" s="543" t="e">
        <v>#N/A</v>
      </c>
    </row>
    <row r="717" spans="2:10" ht="49.5" customHeight="1" thickTop="1" thickBot="1" x14ac:dyDescent="0.3">
      <c r="B717" s="66" t="s">
        <v>1302</v>
      </c>
      <c r="C717" s="92" t="s">
        <v>4436</v>
      </c>
      <c r="D717" s="113" t="s">
        <v>4437</v>
      </c>
      <c r="E717" s="92" t="s">
        <v>4438</v>
      </c>
      <c r="F717" s="71">
        <v>4599</v>
      </c>
      <c r="G717" s="404">
        <v>43221</v>
      </c>
      <c r="H717" s="541" t="s">
        <v>2874</v>
      </c>
      <c r="I717" s="542" t="s">
        <v>2874</v>
      </c>
      <c r="J717" s="543" t="e">
        <v>#N/A</v>
      </c>
    </row>
    <row r="718" spans="2:10" ht="49.5" customHeight="1" thickTop="1" thickBot="1" x14ac:dyDescent="0.3">
      <c r="B718" s="66" t="s">
        <v>1302</v>
      </c>
      <c r="C718" s="92" t="s">
        <v>4439</v>
      </c>
      <c r="D718" s="113" t="s">
        <v>4437</v>
      </c>
      <c r="E718" s="92" t="s">
        <v>4440</v>
      </c>
      <c r="F718" s="71">
        <v>3799</v>
      </c>
      <c r="G718" s="404">
        <v>43221</v>
      </c>
      <c r="H718" s="541" t="s">
        <v>2874</v>
      </c>
      <c r="I718" s="542" t="s">
        <v>2874</v>
      </c>
      <c r="J718" s="543" t="e">
        <v>#N/A</v>
      </c>
    </row>
    <row r="719" spans="2:10" ht="49.5" customHeight="1" thickTop="1" thickBot="1" x14ac:dyDescent="0.3">
      <c r="B719" s="66" t="s">
        <v>1302</v>
      </c>
      <c r="C719" s="92" t="s">
        <v>4441</v>
      </c>
      <c r="D719" s="113" t="s">
        <v>4442</v>
      </c>
      <c r="E719" s="92" t="s">
        <v>4443</v>
      </c>
      <c r="F719" s="71">
        <v>3999</v>
      </c>
      <c r="G719" s="404">
        <v>43221</v>
      </c>
      <c r="H719" s="541" t="s">
        <v>2874</v>
      </c>
      <c r="I719" s="542" t="s">
        <v>2874</v>
      </c>
      <c r="J719" s="543" t="e">
        <v>#N/A</v>
      </c>
    </row>
    <row r="720" spans="2:10" ht="49.5" customHeight="1" thickTop="1" thickBot="1" x14ac:dyDescent="0.3">
      <c r="B720" s="66" t="s">
        <v>1302</v>
      </c>
      <c r="C720" s="92" t="s">
        <v>4444</v>
      </c>
      <c r="D720" s="113" t="s">
        <v>4445</v>
      </c>
      <c r="E720" s="92" t="s">
        <v>4446</v>
      </c>
      <c r="F720" s="71">
        <v>4099</v>
      </c>
      <c r="G720" s="404">
        <v>43221</v>
      </c>
      <c r="H720" s="541" t="s">
        <v>2874</v>
      </c>
      <c r="I720" s="542" t="s">
        <v>2874</v>
      </c>
      <c r="J720" s="543" t="e">
        <v>#N/A</v>
      </c>
    </row>
    <row r="721" spans="2:10" ht="49.5" customHeight="1" thickTop="1" thickBot="1" x14ac:dyDescent="0.3">
      <c r="B721" s="66" t="s">
        <v>1302</v>
      </c>
      <c r="C721" s="92" t="s">
        <v>4447</v>
      </c>
      <c r="D721" s="113" t="s">
        <v>4448</v>
      </c>
      <c r="E721" s="92" t="s">
        <v>4449</v>
      </c>
      <c r="F721" s="71">
        <v>4299</v>
      </c>
      <c r="G721" s="404">
        <v>43221</v>
      </c>
      <c r="H721" s="541" t="s">
        <v>2874</v>
      </c>
      <c r="I721" s="542" t="s">
        <v>2874</v>
      </c>
      <c r="J721" s="543" t="e">
        <v>#N/A</v>
      </c>
    </row>
    <row r="722" spans="2:10" ht="49.5" customHeight="1" thickTop="1" thickBot="1" x14ac:dyDescent="0.3">
      <c r="B722" s="66" t="s">
        <v>1302</v>
      </c>
      <c r="C722" s="92" t="s">
        <v>4450</v>
      </c>
      <c r="D722" s="113" t="s">
        <v>4451</v>
      </c>
      <c r="E722" s="92" t="s">
        <v>4452</v>
      </c>
      <c r="F722" s="71">
        <v>4299</v>
      </c>
      <c r="G722" s="404">
        <v>43221</v>
      </c>
      <c r="H722" s="541" t="s">
        <v>2874</v>
      </c>
      <c r="I722" s="542" t="s">
        <v>2874</v>
      </c>
      <c r="J722" s="543" t="e">
        <v>#N/A</v>
      </c>
    </row>
    <row r="723" spans="2:10" ht="49.5" customHeight="1" thickTop="1" thickBot="1" x14ac:dyDescent="0.3">
      <c r="B723" s="66" t="s">
        <v>1302</v>
      </c>
      <c r="C723" s="92" t="s">
        <v>4453</v>
      </c>
      <c r="D723" s="113" t="s">
        <v>4454</v>
      </c>
      <c r="E723" s="92" t="s">
        <v>4455</v>
      </c>
      <c r="F723" s="71">
        <v>4499</v>
      </c>
      <c r="G723" s="404">
        <v>43221</v>
      </c>
      <c r="H723" s="541" t="s">
        <v>2874</v>
      </c>
      <c r="I723" s="542" t="s">
        <v>2874</v>
      </c>
      <c r="J723" s="543" t="e">
        <v>#N/A</v>
      </c>
    </row>
    <row r="724" spans="2:10" ht="49.5" customHeight="1" thickTop="1" thickBot="1" x14ac:dyDescent="0.3">
      <c r="B724" s="66" t="s">
        <v>1302</v>
      </c>
      <c r="C724" s="92" t="s">
        <v>4456</v>
      </c>
      <c r="D724" s="113" t="s">
        <v>4457</v>
      </c>
      <c r="E724" s="92" t="s">
        <v>4458</v>
      </c>
      <c r="F724" s="71">
        <v>5199</v>
      </c>
      <c r="G724" s="404">
        <v>43221</v>
      </c>
      <c r="H724" s="541" t="s">
        <v>2874</v>
      </c>
      <c r="I724" s="542" t="s">
        <v>2874</v>
      </c>
      <c r="J724" s="543" t="e">
        <v>#N/A</v>
      </c>
    </row>
    <row r="725" spans="2:10" ht="49.5" customHeight="1" thickTop="1" thickBot="1" x14ac:dyDescent="0.3">
      <c r="B725" s="66" t="s">
        <v>1302</v>
      </c>
      <c r="C725" s="92" t="s">
        <v>4459</v>
      </c>
      <c r="D725" s="113" t="s">
        <v>4460</v>
      </c>
      <c r="E725" s="92" t="s">
        <v>4461</v>
      </c>
      <c r="F725" s="71">
        <v>5899</v>
      </c>
      <c r="G725" s="404">
        <v>43221</v>
      </c>
      <c r="H725" s="541" t="s">
        <v>2874</v>
      </c>
      <c r="I725" s="542" t="s">
        <v>2874</v>
      </c>
      <c r="J725" s="543" t="e">
        <v>#N/A</v>
      </c>
    </row>
    <row r="726" spans="2:10" ht="49.5" customHeight="1" thickTop="1" thickBot="1" x14ac:dyDescent="0.3">
      <c r="B726" s="66" t="s">
        <v>1302</v>
      </c>
      <c r="C726" s="92" t="s">
        <v>4462</v>
      </c>
      <c r="D726" s="113" t="s">
        <v>4463</v>
      </c>
      <c r="E726" s="92" t="s">
        <v>4464</v>
      </c>
      <c r="F726" s="71">
        <v>6399</v>
      </c>
      <c r="G726" s="404">
        <v>43221</v>
      </c>
      <c r="H726" s="541" t="s">
        <v>2874</v>
      </c>
      <c r="I726" s="542" t="s">
        <v>2874</v>
      </c>
      <c r="J726" s="543" t="e">
        <v>#N/A</v>
      </c>
    </row>
    <row r="727" spans="2:10" ht="49.5" customHeight="1" thickTop="1" thickBot="1" x14ac:dyDescent="0.3">
      <c r="B727" s="66" t="s">
        <v>1302</v>
      </c>
      <c r="C727" s="92" t="s">
        <v>4465</v>
      </c>
      <c r="D727" s="113" t="s">
        <v>4466</v>
      </c>
      <c r="E727" s="92" t="s">
        <v>4467</v>
      </c>
      <c r="F727" s="71">
        <v>7099</v>
      </c>
      <c r="G727" s="404">
        <v>43221</v>
      </c>
      <c r="H727" s="541" t="s">
        <v>2874</v>
      </c>
      <c r="I727" s="542" t="s">
        <v>2874</v>
      </c>
      <c r="J727" s="543" t="e">
        <v>#N/A</v>
      </c>
    </row>
    <row r="728" spans="2:10" ht="49.5" customHeight="1" thickTop="1" thickBot="1" x14ac:dyDescent="0.3">
      <c r="B728" s="66" t="s">
        <v>1302</v>
      </c>
      <c r="C728" s="92" t="s">
        <v>4468</v>
      </c>
      <c r="D728" s="113" t="s">
        <v>4469</v>
      </c>
      <c r="E728" s="92" t="s">
        <v>4470</v>
      </c>
      <c r="F728" s="71">
        <v>9499</v>
      </c>
      <c r="G728" s="404">
        <v>43221</v>
      </c>
      <c r="H728" s="541" t="s">
        <v>2874</v>
      </c>
      <c r="I728" s="542" t="s">
        <v>2874</v>
      </c>
      <c r="J728" s="543" t="e">
        <v>#N/A</v>
      </c>
    </row>
    <row r="729" spans="2:10" ht="49.5" customHeight="1" thickTop="1" thickBot="1" x14ac:dyDescent="0.3">
      <c r="B729" s="66" t="s">
        <v>1302</v>
      </c>
      <c r="C729" s="92" t="s">
        <v>4471</v>
      </c>
      <c r="D729" s="113" t="s">
        <v>4472</v>
      </c>
      <c r="E729" s="92" t="s">
        <v>4473</v>
      </c>
      <c r="F729" s="71">
        <v>10699</v>
      </c>
      <c r="G729" s="404">
        <v>43221</v>
      </c>
      <c r="H729" s="541" t="s">
        <v>2874</v>
      </c>
      <c r="I729" s="542" t="s">
        <v>2874</v>
      </c>
      <c r="J729" s="543" t="e">
        <v>#N/A</v>
      </c>
    </row>
    <row r="730" spans="2:10" ht="49.5" customHeight="1" thickTop="1" thickBot="1" x14ac:dyDescent="0.3">
      <c r="B730" s="66" t="s">
        <v>1302</v>
      </c>
      <c r="C730" s="92" t="s">
        <v>4474</v>
      </c>
      <c r="D730" s="113" t="s">
        <v>4475</v>
      </c>
      <c r="E730" s="92" t="s">
        <v>4476</v>
      </c>
      <c r="F730" s="71">
        <v>10999</v>
      </c>
      <c r="G730" s="404">
        <v>43221</v>
      </c>
      <c r="H730" s="541" t="s">
        <v>2874</v>
      </c>
      <c r="I730" s="542" t="s">
        <v>2874</v>
      </c>
      <c r="J730" s="543" t="e">
        <v>#N/A</v>
      </c>
    </row>
    <row r="731" spans="2:10" ht="49.5" customHeight="1" thickTop="1" thickBot="1" x14ac:dyDescent="0.3">
      <c r="B731" s="66" t="s">
        <v>1302</v>
      </c>
      <c r="C731" s="92" t="s">
        <v>4477</v>
      </c>
      <c r="D731" s="113" t="s">
        <v>4478</v>
      </c>
      <c r="E731" s="92" t="s">
        <v>4479</v>
      </c>
      <c r="F731" s="71">
        <v>13499</v>
      </c>
      <c r="G731" s="404">
        <v>43221</v>
      </c>
      <c r="H731" s="541" t="s">
        <v>2874</v>
      </c>
      <c r="I731" s="542" t="s">
        <v>2874</v>
      </c>
      <c r="J731" s="543" t="e">
        <v>#N/A</v>
      </c>
    </row>
    <row r="732" spans="2:10" ht="49.5" customHeight="1" thickTop="1" thickBot="1" x14ac:dyDescent="0.3">
      <c r="B732" s="66" t="s">
        <v>1302</v>
      </c>
      <c r="C732" s="92" t="s">
        <v>4480</v>
      </c>
      <c r="D732" s="113" t="s">
        <v>4481</v>
      </c>
      <c r="E732" s="92" t="s">
        <v>4482</v>
      </c>
      <c r="F732" s="71">
        <v>17999</v>
      </c>
      <c r="G732" s="404">
        <v>43221</v>
      </c>
      <c r="H732" s="541" t="s">
        <v>2874</v>
      </c>
      <c r="I732" s="542" t="s">
        <v>2874</v>
      </c>
      <c r="J732" s="543" t="e">
        <v>#N/A</v>
      </c>
    </row>
    <row r="733" spans="2:10" ht="49.5" customHeight="1" thickTop="1" thickBot="1" x14ac:dyDescent="0.3">
      <c r="B733" s="66" t="s">
        <v>1302</v>
      </c>
      <c r="C733" s="92" t="s">
        <v>4483</v>
      </c>
      <c r="D733" s="113" t="s">
        <v>4469</v>
      </c>
      <c r="E733" s="92" t="s">
        <v>4484</v>
      </c>
      <c r="F733" s="71">
        <v>11199</v>
      </c>
      <c r="G733" s="404">
        <v>43221</v>
      </c>
      <c r="H733" s="541" t="s">
        <v>2874</v>
      </c>
      <c r="I733" s="542" t="s">
        <v>2874</v>
      </c>
      <c r="J733" s="543" t="e">
        <v>#N/A</v>
      </c>
    </row>
    <row r="734" spans="2:10" ht="49.5" customHeight="1" thickTop="1" thickBot="1" x14ac:dyDescent="0.3">
      <c r="B734" s="66" t="s">
        <v>1302</v>
      </c>
      <c r="C734" s="92" t="s">
        <v>4485</v>
      </c>
      <c r="D734" s="113" t="s">
        <v>4472</v>
      </c>
      <c r="E734" s="92" t="s">
        <v>4486</v>
      </c>
      <c r="F734" s="71">
        <v>12399</v>
      </c>
      <c r="G734" s="404">
        <v>43221</v>
      </c>
      <c r="H734" s="541" t="s">
        <v>2874</v>
      </c>
      <c r="I734" s="542" t="s">
        <v>2874</v>
      </c>
      <c r="J734" s="543" t="e">
        <v>#N/A</v>
      </c>
    </row>
    <row r="735" spans="2:10" ht="49.5" customHeight="1" thickTop="1" thickBot="1" x14ac:dyDescent="0.3">
      <c r="B735" s="66" t="s">
        <v>1302</v>
      </c>
      <c r="C735" s="92" t="s">
        <v>4487</v>
      </c>
      <c r="D735" s="113" t="s">
        <v>4475</v>
      </c>
      <c r="E735" s="92" t="s">
        <v>4488</v>
      </c>
      <c r="F735" s="71">
        <v>12899</v>
      </c>
      <c r="G735" s="404">
        <v>43221</v>
      </c>
      <c r="H735" s="541" t="s">
        <v>2874</v>
      </c>
      <c r="I735" s="542" t="s">
        <v>2874</v>
      </c>
      <c r="J735" s="543" t="e">
        <v>#N/A</v>
      </c>
    </row>
    <row r="736" spans="2:10" ht="49.5" customHeight="1" thickTop="1" thickBot="1" x14ac:dyDescent="0.3">
      <c r="B736" s="66" t="s">
        <v>1302</v>
      </c>
      <c r="C736" s="92" t="s">
        <v>4489</v>
      </c>
      <c r="D736" s="113" t="s">
        <v>4478</v>
      </c>
      <c r="E736" s="92" t="s">
        <v>4490</v>
      </c>
      <c r="F736" s="71">
        <v>14999</v>
      </c>
      <c r="G736" s="404">
        <v>43221</v>
      </c>
      <c r="H736" s="541" t="s">
        <v>2874</v>
      </c>
      <c r="I736" s="542" t="s">
        <v>2874</v>
      </c>
      <c r="J736" s="543" t="e">
        <v>#N/A</v>
      </c>
    </row>
    <row r="737" spans="2:10" ht="49.5" customHeight="1" thickTop="1" thickBot="1" x14ac:dyDescent="0.3">
      <c r="B737" s="66" t="s">
        <v>1302</v>
      </c>
      <c r="C737" s="92" t="s">
        <v>4491</v>
      </c>
      <c r="D737" s="113" t="s">
        <v>4481</v>
      </c>
      <c r="E737" s="92" t="s">
        <v>4492</v>
      </c>
      <c r="F737" s="71">
        <v>19499</v>
      </c>
      <c r="G737" s="404">
        <v>43221</v>
      </c>
      <c r="H737" s="541" t="s">
        <v>2874</v>
      </c>
      <c r="I737" s="542" t="s">
        <v>2874</v>
      </c>
      <c r="J737" s="543" t="e">
        <v>#N/A</v>
      </c>
    </row>
    <row r="738" spans="2:10" ht="49.5" customHeight="1" thickTop="1" thickBot="1" x14ac:dyDescent="0.3">
      <c r="B738" s="66" t="s">
        <v>1302</v>
      </c>
      <c r="C738" s="92" t="s">
        <v>4493</v>
      </c>
      <c r="D738" s="113" t="s">
        <v>4494</v>
      </c>
      <c r="E738" s="92" t="s">
        <v>4495</v>
      </c>
      <c r="F738" s="71">
        <v>20999</v>
      </c>
      <c r="G738" s="404">
        <v>43221</v>
      </c>
      <c r="H738" s="541" t="s">
        <v>2874</v>
      </c>
      <c r="I738" s="542" t="s">
        <v>2874</v>
      </c>
      <c r="J738" s="543" t="e">
        <v>#N/A</v>
      </c>
    </row>
    <row r="739" spans="2:10" ht="49.5" customHeight="1" thickTop="1" thickBot="1" x14ac:dyDescent="0.3">
      <c r="B739" s="66" t="s">
        <v>1302</v>
      </c>
      <c r="C739" s="92" t="s">
        <v>4496</v>
      </c>
      <c r="D739" s="113" t="s">
        <v>4497</v>
      </c>
      <c r="E739" s="92" t="s">
        <v>4498</v>
      </c>
      <c r="F739" s="71">
        <v>21999</v>
      </c>
      <c r="G739" s="404">
        <v>43221</v>
      </c>
      <c r="H739" s="541" t="s">
        <v>2874</v>
      </c>
      <c r="I739" s="542" t="s">
        <v>2874</v>
      </c>
      <c r="J739" s="543" t="e">
        <v>#N/A</v>
      </c>
    </row>
    <row r="740" spans="2:10" ht="48" customHeight="1" thickTop="1" thickBot="1" x14ac:dyDescent="0.3">
      <c r="B740" s="66" t="s">
        <v>1302</v>
      </c>
      <c r="C740" s="92" t="s">
        <v>4499</v>
      </c>
      <c r="D740" s="113" t="s">
        <v>4500</v>
      </c>
      <c r="E740" s="92" t="s">
        <v>4501</v>
      </c>
      <c r="F740" s="71">
        <v>45999</v>
      </c>
      <c r="G740" s="404">
        <v>43221</v>
      </c>
      <c r="H740" s="541" t="s">
        <v>2874</v>
      </c>
      <c r="I740" s="542" t="s">
        <v>2874</v>
      </c>
      <c r="J740" s="543" t="e">
        <v>#N/A</v>
      </c>
    </row>
    <row r="741" spans="2:10" ht="48" customHeight="1" thickTop="1" thickBot="1" x14ac:dyDescent="0.3">
      <c r="B741" s="66" t="s">
        <v>1302</v>
      </c>
      <c r="C741" s="92" t="s">
        <v>4502</v>
      </c>
      <c r="D741" s="113" t="s">
        <v>4503</v>
      </c>
      <c r="E741" s="92" t="s">
        <v>4504</v>
      </c>
      <c r="F741" s="71">
        <v>22999</v>
      </c>
      <c r="G741" s="404">
        <v>43221</v>
      </c>
      <c r="H741" s="541" t="s">
        <v>2874</v>
      </c>
      <c r="I741" s="542" t="s">
        <v>2874</v>
      </c>
      <c r="J741" s="543" t="e">
        <v>#N/A</v>
      </c>
    </row>
    <row r="742" spans="2:10" ht="48" customHeight="1" thickTop="1" thickBot="1" x14ac:dyDescent="0.3">
      <c r="B742" s="66" t="s">
        <v>1302</v>
      </c>
      <c r="C742" s="92" t="s">
        <v>4505</v>
      </c>
      <c r="D742" s="113" t="s">
        <v>4506</v>
      </c>
      <c r="E742" s="92" t="s">
        <v>4507</v>
      </c>
      <c r="F742" s="71">
        <v>23999</v>
      </c>
      <c r="G742" s="404">
        <v>43221</v>
      </c>
      <c r="H742" s="541" t="s">
        <v>2874</v>
      </c>
      <c r="I742" s="542" t="s">
        <v>2874</v>
      </c>
      <c r="J742" s="543" t="e">
        <v>#N/A</v>
      </c>
    </row>
    <row r="743" spans="2:10" ht="48" customHeight="1" thickTop="1" thickBot="1" x14ac:dyDescent="0.3">
      <c r="B743" s="66" t="s">
        <v>4508</v>
      </c>
      <c r="C743" s="92" t="s">
        <v>4509</v>
      </c>
      <c r="D743" s="113" t="s">
        <v>4510</v>
      </c>
      <c r="E743" s="92" t="s">
        <v>4511</v>
      </c>
      <c r="F743" s="71">
        <v>209</v>
      </c>
      <c r="G743" s="404">
        <v>43221</v>
      </c>
      <c r="H743" s="541" t="s">
        <v>2874</v>
      </c>
      <c r="I743" s="542" t="s">
        <v>2874</v>
      </c>
      <c r="J743" s="543" t="e">
        <v>#N/A</v>
      </c>
    </row>
    <row r="744" spans="2:10" ht="48" customHeight="1" thickTop="1" thickBot="1" x14ac:dyDescent="0.3">
      <c r="B744" s="66" t="s">
        <v>4508</v>
      </c>
      <c r="C744" s="92" t="s">
        <v>4512</v>
      </c>
      <c r="D744" s="113" t="s">
        <v>4513</v>
      </c>
      <c r="E744" s="92" t="s">
        <v>4514</v>
      </c>
      <c r="F744" s="71">
        <v>419</v>
      </c>
      <c r="G744" s="404">
        <v>43221</v>
      </c>
      <c r="H744" s="541" t="s">
        <v>2874</v>
      </c>
      <c r="I744" s="542" t="s">
        <v>2874</v>
      </c>
      <c r="J744" s="543" t="e">
        <v>#N/A</v>
      </c>
    </row>
    <row r="745" spans="2:10" ht="48" customHeight="1" thickTop="1" thickBot="1" x14ac:dyDescent="0.3">
      <c r="B745" s="66" t="s">
        <v>4508</v>
      </c>
      <c r="C745" s="92" t="s">
        <v>4515</v>
      </c>
      <c r="D745" s="113" t="s">
        <v>4516</v>
      </c>
      <c r="E745" s="92" t="s">
        <v>4517</v>
      </c>
      <c r="F745" s="71">
        <v>579</v>
      </c>
      <c r="G745" s="404">
        <v>43221</v>
      </c>
      <c r="H745" s="541" t="s">
        <v>2874</v>
      </c>
      <c r="I745" s="542" t="s">
        <v>2874</v>
      </c>
      <c r="J745" s="543" t="e">
        <v>#N/A</v>
      </c>
    </row>
    <row r="746" spans="2:10" ht="48" customHeight="1" thickTop="1" thickBot="1" x14ac:dyDescent="0.3">
      <c r="B746" s="172" t="s">
        <v>4518</v>
      </c>
      <c r="C746" s="286" t="s">
        <v>4519</v>
      </c>
      <c r="D746" s="555" t="s">
        <v>4520</v>
      </c>
      <c r="E746" s="286" t="s">
        <v>4521</v>
      </c>
      <c r="F746" s="71">
        <v>37999</v>
      </c>
      <c r="G746" s="404">
        <v>43221</v>
      </c>
      <c r="H746" s="541" t="s">
        <v>2874</v>
      </c>
      <c r="I746" s="542" t="s">
        <v>2874</v>
      </c>
      <c r="J746" s="543" t="e">
        <v>#N/A</v>
      </c>
    </row>
    <row r="747" spans="2:10" ht="48" customHeight="1" thickTop="1" x14ac:dyDescent="0.25">
      <c r="B747" s="83" t="s">
        <v>4196</v>
      </c>
      <c r="C747" s="83" t="s">
        <v>4522</v>
      </c>
      <c r="D747" s="84" t="s">
        <v>4523</v>
      </c>
      <c r="E747" s="169" t="s">
        <v>4524</v>
      </c>
      <c r="F747" s="71">
        <v>367</v>
      </c>
      <c r="G747" s="404">
        <v>43221</v>
      </c>
      <c r="H747" s="541" t="s">
        <v>2874</v>
      </c>
      <c r="I747" s="542" t="s">
        <v>2874</v>
      </c>
      <c r="J747" s="543" t="e">
        <v>#N/A</v>
      </c>
    </row>
    <row r="748" spans="2:10" ht="48" customHeight="1" x14ac:dyDescent="0.25">
      <c r="B748" s="66" t="s">
        <v>3492</v>
      </c>
      <c r="C748" s="92" t="s">
        <v>4525</v>
      </c>
      <c r="D748" s="95" t="s">
        <v>4526</v>
      </c>
      <c r="E748" s="93" t="s">
        <v>4527</v>
      </c>
      <c r="F748" s="71">
        <v>849</v>
      </c>
      <c r="G748" s="404">
        <v>43221</v>
      </c>
      <c r="H748" s="74" t="s">
        <v>3805</v>
      </c>
      <c r="I748" s="118" t="s">
        <v>3806</v>
      </c>
      <c r="J748" s="71">
        <v>820</v>
      </c>
    </row>
    <row r="749" spans="2:10" ht="48" customHeight="1" x14ac:dyDescent="0.25">
      <c r="B749" s="66" t="s">
        <v>3492</v>
      </c>
      <c r="C749" s="92" t="s">
        <v>4528</v>
      </c>
      <c r="D749" s="95" t="s">
        <v>4526</v>
      </c>
      <c r="E749" s="93" t="s">
        <v>4529</v>
      </c>
      <c r="F749" s="71">
        <v>1029</v>
      </c>
      <c r="G749" s="404">
        <v>43221</v>
      </c>
      <c r="H749" s="120" t="s">
        <v>3807</v>
      </c>
      <c r="I749" s="274" t="s">
        <v>3808</v>
      </c>
      <c r="J749" s="71">
        <v>1000</v>
      </c>
    </row>
    <row r="750" spans="2:10" ht="48" customHeight="1" x14ac:dyDescent="0.25">
      <c r="B750" s="66" t="s">
        <v>3492</v>
      </c>
      <c r="C750" s="92" t="s">
        <v>4530</v>
      </c>
      <c r="D750" s="95" t="s">
        <v>4526</v>
      </c>
      <c r="E750" s="93" t="s">
        <v>4531</v>
      </c>
      <c r="F750" s="71">
        <v>1209</v>
      </c>
      <c r="G750" s="404">
        <v>43221</v>
      </c>
      <c r="H750" s="120" t="s">
        <v>3809</v>
      </c>
      <c r="I750" s="118" t="s">
        <v>3810</v>
      </c>
      <c r="J750" s="71">
        <v>1360</v>
      </c>
    </row>
    <row r="751" spans="2:10" ht="48" customHeight="1" x14ac:dyDescent="0.25">
      <c r="B751" s="66" t="s">
        <v>3492</v>
      </c>
      <c r="C751" s="92" t="s">
        <v>4532</v>
      </c>
      <c r="D751" s="95" t="s">
        <v>4526</v>
      </c>
      <c r="E751" s="93" t="s">
        <v>4533</v>
      </c>
      <c r="F751" s="71">
        <v>1389</v>
      </c>
      <c r="G751" s="404">
        <v>43221</v>
      </c>
      <c r="H751" s="120" t="s">
        <v>3809</v>
      </c>
      <c r="I751" s="118" t="s">
        <v>3810</v>
      </c>
      <c r="J751" s="71">
        <v>1360</v>
      </c>
    </row>
    <row r="752" spans="2:10" ht="48" customHeight="1" x14ac:dyDescent="0.25">
      <c r="B752" s="66" t="s">
        <v>3492</v>
      </c>
      <c r="C752" s="92" t="s">
        <v>4534</v>
      </c>
      <c r="D752" s="95" t="s">
        <v>4526</v>
      </c>
      <c r="E752" s="93" t="s">
        <v>4535</v>
      </c>
      <c r="F752" s="71">
        <v>1749</v>
      </c>
      <c r="G752" s="404">
        <v>43221</v>
      </c>
      <c r="H752" s="74" t="s">
        <v>3811</v>
      </c>
      <c r="I752" s="118" t="s">
        <v>3812</v>
      </c>
      <c r="J752" s="71">
        <v>2080</v>
      </c>
    </row>
    <row r="753" spans="2:10" ht="48" customHeight="1" thickBot="1" x14ac:dyDescent="0.3">
      <c r="B753" s="66" t="s">
        <v>3492</v>
      </c>
      <c r="C753" s="92" t="s">
        <v>4536</v>
      </c>
      <c r="D753" s="95" t="s">
        <v>4526</v>
      </c>
      <c r="E753" s="93" t="s">
        <v>4537</v>
      </c>
      <c r="F753" s="71">
        <v>2109</v>
      </c>
      <c r="G753" s="404">
        <v>43221</v>
      </c>
      <c r="H753" s="74" t="s">
        <v>3811</v>
      </c>
      <c r="I753" s="118" t="s">
        <v>3812</v>
      </c>
      <c r="J753" s="71">
        <v>2080</v>
      </c>
    </row>
    <row r="754" spans="2:10" ht="48" customHeight="1" thickTop="1" x14ac:dyDescent="0.25">
      <c r="B754" s="487" t="s">
        <v>3492</v>
      </c>
      <c r="C754" s="425" t="s">
        <v>4538</v>
      </c>
      <c r="D754" s="488" t="s">
        <v>4539</v>
      </c>
      <c r="E754" s="472" t="s">
        <v>4540</v>
      </c>
      <c r="F754" s="489">
        <v>1099</v>
      </c>
      <c r="G754" s="471">
        <v>43192</v>
      </c>
      <c r="H754" s="556" t="s">
        <v>3517</v>
      </c>
      <c r="I754" s="557" t="s">
        <v>3518</v>
      </c>
      <c r="J754" s="558">
        <v>1030</v>
      </c>
    </row>
    <row r="755" spans="2:10" ht="48" customHeight="1" x14ac:dyDescent="0.25">
      <c r="B755" s="385" t="s">
        <v>3492</v>
      </c>
      <c r="C755" s="92" t="s">
        <v>4541</v>
      </c>
      <c r="D755" s="95" t="s">
        <v>4539</v>
      </c>
      <c r="E755" s="93" t="s">
        <v>4542</v>
      </c>
      <c r="F755" s="71">
        <v>1279</v>
      </c>
      <c r="G755" s="404">
        <v>43192</v>
      </c>
      <c r="H755" s="74" t="s">
        <v>3517</v>
      </c>
      <c r="I755" s="283" t="s">
        <v>3518</v>
      </c>
      <c r="J755" s="416">
        <v>1030</v>
      </c>
    </row>
    <row r="756" spans="2:10" ht="48" customHeight="1" x14ac:dyDescent="0.25">
      <c r="B756" s="385" t="s">
        <v>3492</v>
      </c>
      <c r="C756" s="92" t="s">
        <v>4543</v>
      </c>
      <c r="D756" s="95" t="s">
        <v>4539</v>
      </c>
      <c r="E756" s="93" t="s">
        <v>4544</v>
      </c>
      <c r="F756" s="71">
        <v>1459</v>
      </c>
      <c r="G756" s="404">
        <v>43192</v>
      </c>
      <c r="H756" s="74" t="s">
        <v>3519</v>
      </c>
      <c r="I756" s="283" t="s">
        <v>3520</v>
      </c>
      <c r="J756" s="416">
        <v>1390</v>
      </c>
    </row>
    <row r="757" spans="2:10" ht="48" customHeight="1" x14ac:dyDescent="0.25">
      <c r="B757" s="385" t="s">
        <v>3492</v>
      </c>
      <c r="C757" s="92" t="s">
        <v>4545</v>
      </c>
      <c r="D757" s="95" t="s">
        <v>4539</v>
      </c>
      <c r="E757" s="93" t="s">
        <v>4546</v>
      </c>
      <c r="F757" s="71">
        <v>1639</v>
      </c>
      <c r="G757" s="404">
        <v>43192</v>
      </c>
      <c r="H757" s="74" t="s">
        <v>3519</v>
      </c>
      <c r="I757" s="283" t="s">
        <v>3520</v>
      </c>
      <c r="J757" s="416">
        <v>1390</v>
      </c>
    </row>
    <row r="758" spans="2:10" ht="48" customHeight="1" x14ac:dyDescent="0.25">
      <c r="B758" s="385" t="s">
        <v>3492</v>
      </c>
      <c r="C758" s="92" t="s">
        <v>4547</v>
      </c>
      <c r="D758" s="95" t="s">
        <v>4539</v>
      </c>
      <c r="E758" s="93" t="s">
        <v>4548</v>
      </c>
      <c r="F758" s="71">
        <v>1819</v>
      </c>
      <c r="G758" s="404">
        <v>43192</v>
      </c>
      <c r="H758" s="74" t="s">
        <v>3521</v>
      </c>
      <c r="I758" s="283" t="s">
        <v>3522</v>
      </c>
      <c r="J758" s="416">
        <v>1750</v>
      </c>
    </row>
    <row r="759" spans="2:10" ht="48" customHeight="1" x14ac:dyDescent="0.25">
      <c r="B759" s="385" t="s">
        <v>3492</v>
      </c>
      <c r="C759" s="92" t="s">
        <v>4549</v>
      </c>
      <c r="D759" s="95" t="s">
        <v>4539</v>
      </c>
      <c r="E759" s="93" t="s">
        <v>4550</v>
      </c>
      <c r="F759" s="71">
        <v>1999</v>
      </c>
      <c r="G759" s="404">
        <v>43192</v>
      </c>
      <c r="H759" s="74" t="s">
        <v>3521</v>
      </c>
      <c r="I759" s="283" t="s">
        <v>3522</v>
      </c>
      <c r="J759" s="416">
        <v>1750</v>
      </c>
    </row>
    <row r="760" spans="2:10" ht="48" customHeight="1" x14ac:dyDescent="0.25">
      <c r="B760" s="385" t="s">
        <v>3492</v>
      </c>
      <c r="C760" s="92" t="s">
        <v>4551</v>
      </c>
      <c r="D760" s="95" t="s">
        <v>4539</v>
      </c>
      <c r="E760" s="93" t="s">
        <v>4552</v>
      </c>
      <c r="F760" s="71">
        <v>2179</v>
      </c>
      <c r="G760" s="404">
        <v>43192</v>
      </c>
      <c r="H760" s="74" t="s">
        <v>3523</v>
      </c>
      <c r="I760" s="283" t="s">
        <v>3524</v>
      </c>
      <c r="J760" s="416">
        <v>2110</v>
      </c>
    </row>
    <row r="761" spans="2:10" ht="48" customHeight="1" thickBot="1" x14ac:dyDescent="0.3">
      <c r="B761" s="385" t="s">
        <v>3492</v>
      </c>
      <c r="C761" s="92" t="s">
        <v>4553</v>
      </c>
      <c r="D761" s="95" t="s">
        <v>4539</v>
      </c>
      <c r="E761" s="93" t="s">
        <v>4554</v>
      </c>
      <c r="F761" s="71">
        <v>2359</v>
      </c>
      <c r="G761" s="404">
        <v>43192</v>
      </c>
      <c r="H761" s="74" t="s">
        <v>3523</v>
      </c>
      <c r="I761" s="283" t="s">
        <v>3524</v>
      </c>
      <c r="J761" s="416">
        <v>2110</v>
      </c>
    </row>
    <row r="762" spans="2:10" ht="48" customHeight="1" thickTop="1" x14ac:dyDescent="0.25">
      <c r="B762" s="487" t="s">
        <v>4555</v>
      </c>
      <c r="C762" s="425" t="s">
        <v>4556</v>
      </c>
      <c r="D762" s="488" t="s">
        <v>4557</v>
      </c>
      <c r="E762" s="472" t="s">
        <v>4558</v>
      </c>
      <c r="F762" s="489">
        <v>2350</v>
      </c>
      <c r="G762" s="471">
        <v>43160</v>
      </c>
      <c r="H762" s="541" t="s">
        <v>2874</v>
      </c>
      <c r="I762" s="542" t="s">
        <v>2874</v>
      </c>
      <c r="J762" s="543" t="e">
        <v>#N/A</v>
      </c>
    </row>
    <row r="763" spans="2:10" ht="48" customHeight="1" x14ac:dyDescent="0.25">
      <c r="B763" s="385" t="s">
        <v>4555</v>
      </c>
      <c r="C763" s="92" t="s">
        <v>4559</v>
      </c>
      <c r="D763" s="95" t="s">
        <v>4557</v>
      </c>
      <c r="E763" s="93" t="s">
        <v>4560</v>
      </c>
      <c r="F763" s="71">
        <v>4250</v>
      </c>
      <c r="G763" s="404">
        <v>43160</v>
      </c>
      <c r="H763" s="434" t="s">
        <v>2874</v>
      </c>
      <c r="I763" s="435" t="s">
        <v>2874</v>
      </c>
      <c r="J763" s="436" t="e">
        <v>#N/A</v>
      </c>
    </row>
    <row r="764" spans="2:10" ht="48" customHeight="1" x14ac:dyDescent="0.25">
      <c r="B764" s="385" t="s">
        <v>4561</v>
      </c>
      <c r="C764" s="92" t="s">
        <v>4562</v>
      </c>
      <c r="D764" s="95" t="s">
        <v>4557</v>
      </c>
      <c r="E764" s="93" t="s">
        <v>4563</v>
      </c>
      <c r="F764" s="71">
        <v>11392</v>
      </c>
      <c r="G764" s="404">
        <v>43160</v>
      </c>
      <c r="H764" s="434" t="s">
        <v>2874</v>
      </c>
      <c r="I764" s="435" t="s">
        <v>2874</v>
      </c>
      <c r="J764" s="436" t="e">
        <v>#N/A</v>
      </c>
    </row>
    <row r="765" spans="2:10" ht="48" customHeight="1" x14ac:dyDescent="0.25">
      <c r="B765" s="385" t="s">
        <v>4561</v>
      </c>
      <c r="C765" s="92" t="s">
        <v>4564</v>
      </c>
      <c r="D765" s="95" t="s">
        <v>4557</v>
      </c>
      <c r="E765" s="93" t="s">
        <v>4565</v>
      </c>
      <c r="F765" s="71">
        <v>6399</v>
      </c>
      <c r="G765" s="404">
        <v>43160</v>
      </c>
      <c r="H765" s="434" t="s">
        <v>2874</v>
      </c>
      <c r="I765" s="435" t="s">
        <v>2874</v>
      </c>
      <c r="J765" s="436" t="e">
        <v>#N/A</v>
      </c>
    </row>
    <row r="766" spans="2:10" ht="48" customHeight="1" x14ac:dyDescent="0.25">
      <c r="B766" s="385" t="s">
        <v>4561</v>
      </c>
      <c r="C766" s="92" t="s">
        <v>4566</v>
      </c>
      <c r="D766" s="95" t="s">
        <v>4557</v>
      </c>
      <c r="E766" s="93" t="s">
        <v>4567</v>
      </c>
      <c r="F766" s="71">
        <v>3199</v>
      </c>
      <c r="G766" s="404">
        <v>43160</v>
      </c>
      <c r="H766" s="434" t="s">
        <v>2874</v>
      </c>
      <c r="I766" s="435" t="s">
        <v>2874</v>
      </c>
      <c r="J766" s="436" t="e">
        <v>#N/A</v>
      </c>
    </row>
    <row r="767" spans="2:10" ht="48" customHeight="1" x14ac:dyDescent="0.25">
      <c r="B767" s="385" t="s">
        <v>4561</v>
      </c>
      <c r="C767" s="92" t="s">
        <v>4568</v>
      </c>
      <c r="D767" s="95" t="s">
        <v>4557</v>
      </c>
      <c r="E767" s="93" t="s">
        <v>4569</v>
      </c>
      <c r="F767" s="71" t="s">
        <v>4570</v>
      </c>
      <c r="G767" s="404">
        <v>43160</v>
      </c>
      <c r="H767" s="434" t="s">
        <v>2874</v>
      </c>
      <c r="I767" s="435" t="s">
        <v>2874</v>
      </c>
      <c r="J767" s="436" t="e">
        <v>#N/A</v>
      </c>
    </row>
    <row r="768" spans="2:10" ht="48" customHeight="1" x14ac:dyDescent="0.25">
      <c r="B768" s="385" t="s">
        <v>4571</v>
      </c>
      <c r="C768" s="92" t="s">
        <v>4572</v>
      </c>
      <c r="D768" s="95" t="s">
        <v>4557</v>
      </c>
      <c r="E768" s="93" t="s">
        <v>4573</v>
      </c>
      <c r="F768" s="71">
        <v>2399</v>
      </c>
      <c r="G768" s="404">
        <v>43160</v>
      </c>
      <c r="H768" s="434" t="s">
        <v>2874</v>
      </c>
      <c r="I768" s="435" t="s">
        <v>2874</v>
      </c>
      <c r="J768" s="436" t="e">
        <v>#N/A</v>
      </c>
    </row>
    <row r="769" spans="2:10" ht="48" customHeight="1" x14ac:dyDescent="0.25">
      <c r="B769" s="385" t="s">
        <v>4571</v>
      </c>
      <c r="C769" s="92" t="s">
        <v>4574</v>
      </c>
      <c r="D769" s="95" t="s">
        <v>4557</v>
      </c>
      <c r="E769" s="93" t="s">
        <v>4575</v>
      </c>
      <c r="F769" s="71">
        <v>1199</v>
      </c>
      <c r="G769" s="404">
        <v>43160</v>
      </c>
      <c r="H769" s="434" t="s">
        <v>2874</v>
      </c>
      <c r="I769" s="435" t="s">
        <v>2874</v>
      </c>
      <c r="J769" s="436" t="e">
        <v>#N/A</v>
      </c>
    </row>
    <row r="770" spans="2:10" ht="48" customHeight="1" x14ac:dyDescent="0.25">
      <c r="B770" s="385" t="s">
        <v>4571</v>
      </c>
      <c r="C770" s="92" t="s">
        <v>4576</v>
      </c>
      <c r="D770" s="95" t="s">
        <v>4557</v>
      </c>
      <c r="E770" s="93" t="s">
        <v>4577</v>
      </c>
      <c r="F770" s="71">
        <v>5999</v>
      </c>
      <c r="G770" s="404">
        <v>43160</v>
      </c>
      <c r="H770" s="559" t="s">
        <v>2874</v>
      </c>
      <c r="I770" s="560" t="s">
        <v>2874</v>
      </c>
      <c r="J770" s="561" t="e">
        <v>#N/A</v>
      </c>
    </row>
    <row r="771" spans="2:10" ht="48" customHeight="1" x14ac:dyDescent="0.25">
      <c r="B771" s="385" t="s">
        <v>1613</v>
      </c>
      <c r="C771" s="143" t="s">
        <v>4578</v>
      </c>
      <c r="D771" s="84" t="s">
        <v>1615</v>
      </c>
      <c r="E771" s="86" t="s">
        <v>4579</v>
      </c>
      <c r="F771" s="71">
        <v>1100</v>
      </c>
      <c r="G771" s="404">
        <v>43160</v>
      </c>
      <c r="H771" s="544" t="s">
        <v>1614</v>
      </c>
      <c r="I771" s="67" t="s">
        <v>1616</v>
      </c>
      <c r="J771" s="100">
        <v>1100</v>
      </c>
    </row>
    <row r="772" spans="2:10" ht="48" customHeight="1" x14ac:dyDescent="0.25">
      <c r="B772" s="446" t="s">
        <v>1947</v>
      </c>
      <c r="C772" s="92" t="s">
        <v>4580</v>
      </c>
      <c r="D772" s="95" t="s">
        <v>1949</v>
      </c>
      <c r="E772" s="93" t="s">
        <v>4581</v>
      </c>
      <c r="F772" s="71">
        <v>50</v>
      </c>
      <c r="G772" s="404">
        <v>43160</v>
      </c>
      <c r="H772" s="92" t="s">
        <v>1948</v>
      </c>
      <c r="I772" s="93" t="s">
        <v>1950</v>
      </c>
      <c r="J772" s="71">
        <v>70</v>
      </c>
    </row>
    <row r="773" spans="2:10" ht="48" customHeight="1" thickBot="1" x14ac:dyDescent="0.3">
      <c r="B773" s="562" t="s">
        <v>92</v>
      </c>
      <c r="C773" s="380" t="s">
        <v>4582</v>
      </c>
      <c r="D773" s="563" t="s">
        <v>4583</v>
      </c>
      <c r="E773" s="173" t="s">
        <v>4584</v>
      </c>
      <c r="F773" s="501">
        <v>42</v>
      </c>
      <c r="G773" s="420">
        <v>43160</v>
      </c>
      <c r="H773" s="549" t="s">
        <v>2874</v>
      </c>
      <c r="I773" s="550" t="s">
        <v>2874</v>
      </c>
      <c r="J773" s="551" t="e">
        <v>#N/A</v>
      </c>
    </row>
    <row r="774" spans="2:10" ht="48" customHeight="1" thickTop="1" thickBot="1" x14ac:dyDescent="0.3">
      <c r="B774" s="564" t="s">
        <v>4585</v>
      </c>
      <c r="C774" s="565" t="s">
        <v>4586</v>
      </c>
      <c r="D774" s="510" t="s">
        <v>4585</v>
      </c>
      <c r="E774" s="565" t="s">
        <v>4587</v>
      </c>
      <c r="F774" s="566">
        <v>625</v>
      </c>
      <c r="G774" s="457">
        <v>43101</v>
      </c>
      <c r="H774" s="458" t="s">
        <v>2874</v>
      </c>
      <c r="I774" s="459" t="s">
        <v>2874</v>
      </c>
      <c r="J774" s="460" t="e">
        <v>#N/A</v>
      </c>
    </row>
    <row r="775" spans="2:10" ht="48" customHeight="1" thickTop="1" x14ac:dyDescent="0.25">
      <c r="B775" s="407" t="s">
        <v>1302</v>
      </c>
      <c r="C775" s="298" t="s">
        <v>4588</v>
      </c>
      <c r="D775" s="299" t="s">
        <v>4358</v>
      </c>
      <c r="E775" s="470" t="s">
        <v>4589</v>
      </c>
      <c r="F775" s="464">
        <v>3199</v>
      </c>
      <c r="G775" s="410">
        <v>43040</v>
      </c>
      <c r="H775" s="298" t="s">
        <v>4360</v>
      </c>
      <c r="I775" s="567" t="s">
        <v>4590</v>
      </c>
      <c r="J775" s="473">
        <v>2999</v>
      </c>
    </row>
    <row r="776" spans="2:10" ht="48" customHeight="1" thickBot="1" x14ac:dyDescent="0.3">
      <c r="B776" s="568" t="s">
        <v>3970</v>
      </c>
      <c r="C776" s="569" t="s">
        <v>4591</v>
      </c>
      <c r="D776" s="570" t="s">
        <v>4592</v>
      </c>
      <c r="E776" s="496" t="s">
        <v>4593</v>
      </c>
      <c r="F776" s="497">
        <v>1298</v>
      </c>
      <c r="G776" s="390">
        <v>43040</v>
      </c>
      <c r="H776" s="549" t="s">
        <v>2874</v>
      </c>
      <c r="I776" s="550" t="s">
        <v>2874</v>
      </c>
      <c r="J776" s="551" t="e">
        <v>#N/A</v>
      </c>
    </row>
    <row r="777" spans="2:10" ht="48" customHeight="1" thickTop="1" x14ac:dyDescent="0.25">
      <c r="B777" s="487" t="s">
        <v>1302</v>
      </c>
      <c r="C777" s="425" t="s">
        <v>4594</v>
      </c>
      <c r="D777" s="488" t="s">
        <v>1491</v>
      </c>
      <c r="E777" s="472" t="s">
        <v>4595</v>
      </c>
      <c r="F777" s="489">
        <v>1599</v>
      </c>
      <c r="G777" s="471">
        <v>43009</v>
      </c>
      <c r="H777" s="425" t="s">
        <v>4178</v>
      </c>
      <c r="I777" s="571" t="s">
        <v>4179</v>
      </c>
      <c r="J777" s="490">
        <v>1780</v>
      </c>
    </row>
    <row r="778" spans="2:10" ht="48" customHeight="1" x14ac:dyDescent="0.25">
      <c r="B778" s="385" t="s">
        <v>1302</v>
      </c>
      <c r="C778" s="92" t="s">
        <v>4596</v>
      </c>
      <c r="D778" s="95" t="s">
        <v>1491</v>
      </c>
      <c r="E778" s="93" t="s">
        <v>4597</v>
      </c>
      <c r="F778" s="71">
        <v>1779</v>
      </c>
      <c r="G778" s="410">
        <v>43009</v>
      </c>
      <c r="H778" s="92" t="s">
        <v>4178</v>
      </c>
      <c r="I778" s="169" t="s">
        <v>4179</v>
      </c>
      <c r="J778" s="474">
        <v>1780</v>
      </c>
    </row>
    <row r="779" spans="2:10" ht="48" customHeight="1" x14ac:dyDescent="0.25">
      <c r="B779" s="385" t="s">
        <v>1302</v>
      </c>
      <c r="C779" s="92" t="s">
        <v>4598</v>
      </c>
      <c r="D779" s="95" t="s">
        <v>1491</v>
      </c>
      <c r="E779" s="93" t="s">
        <v>4599</v>
      </c>
      <c r="F779" s="71">
        <v>1959</v>
      </c>
      <c r="G779" s="410">
        <v>43009</v>
      </c>
      <c r="H779" s="92" t="s">
        <v>4180</v>
      </c>
      <c r="I779" s="169" t="s">
        <v>4181</v>
      </c>
      <c r="J779" s="474">
        <v>2140</v>
      </c>
    </row>
    <row r="780" spans="2:10" ht="48" customHeight="1" x14ac:dyDescent="0.25">
      <c r="B780" s="385" t="s">
        <v>1302</v>
      </c>
      <c r="C780" s="92" t="s">
        <v>4600</v>
      </c>
      <c r="D780" s="95" t="s">
        <v>1491</v>
      </c>
      <c r="E780" s="93" t="s">
        <v>4601</v>
      </c>
      <c r="F780" s="71">
        <v>2139</v>
      </c>
      <c r="G780" s="410">
        <v>43009</v>
      </c>
      <c r="H780" s="92" t="s">
        <v>4180</v>
      </c>
      <c r="I780" s="169" t="s">
        <v>4181</v>
      </c>
      <c r="J780" s="474">
        <v>2140</v>
      </c>
    </row>
    <row r="781" spans="2:10" ht="48" customHeight="1" x14ac:dyDescent="0.25">
      <c r="B781" s="385" t="s">
        <v>1302</v>
      </c>
      <c r="C781" s="92" t="s">
        <v>4602</v>
      </c>
      <c r="D781" s="95" t="s">
        <v>1491</v>
      </c>
      <c r="E781" s="93" t="s">
        <v>4603</v>
      </c>
      <c r="F781" s="71">
        <v>2499</v>
      </c>
      <c r="G781" s="410">
        <v>43009</v>
      </c>
      <c r="H781" s="92" t="s">
        <v>4182</v>
      </c>
      <c r="I781" s="169" t="s">
        <v>4183</v>
      </c>
      <c r="J781" s="474">
        <v>2860</v>
      </c>
    </row>
    <row r="782" spans="2:10" ht="48" customHeight="1" x14ac:dyDescent="0.25">
      <c r="B782" s="385" t="s">
        <v>1302</v>
      </c>
      <c r="C782" s="92" t="s">
        <v>4604</v>
      </c>
      <c r="D782" s="95" t="s">
        <v>1491</v>
      </c>
      <c r="E782" s="93" t="s">
        <v>4605</v>
      </c>
      <c r="F782" s="71">
        <v>2859</v>
      </c>
      <c r="G782" s="410">
        <v>43009</v>
      </c>
      <c r="H782" s="92" t="s">
        <v>4182</v>
      </c>
      <c r="I782" s="169" t="s">
        <v>4183</v>
      </c>
      <c r="J782" s="474">
        <v>2860</v>
      </c>
    </row>
    <row r="783" spans="2:10" ht="48" customHeight="1" x14ac:dyDescent="0.25">
      <c r="B783" s="385" t="s">
        <v>1302</v>
      </c>
      <c r="C783" s="92" t="s">
        <v>4606</v>
      </c>
      <c r="D783" s="95" t="s">
        <v>1491</v>
      </c>
      <c r="E783" s="93" t="s">
        <v>4607</v>
      </c>
      <c r="F783" s="71">
        <v>3579</v>
      </c>
      <c r="G783" s="410">
        <v>43009</v>
      </c>
      <c r="H783" s="92" t="s">
        <v>4184</v>
      </c>
      <c r="I783" s="169" t="s">
        <v>4185</v>
      </c>
      <c r="J783" s="474">
        <v>3580</v>
      </c>
    </row>
    <row r="784" spans="2:10" ht="48" customHeight="1" x14ac:dyDescent="0.25">
      <c r="B784" s="385" t="s">
        <v>1302</v>
      </c>
      <c r="C784" s="92" t="s">
        <v>4608</v>
      </c>
      <c r="D784" s="95" t="s">
        <v>1491</v>
      </c>
      <c r="E784" s="93" t="s">
        <v>4609</v>
      </c>
      <c r="F784" s="71">
        <v>4299</v>
      </c>
      <c r="G784" s="410">
        <v>43009</v>
      </c>
      <c r="H784" s="92" t="s">
        <v>4186</v>
      </c>
      <c r="I784" s="169" t="s">
        <v>4187</v>
      </c>
      <c r="J784" s="474">
        <v>4300</v>
      </c>
    </row>
    <row r="785" spans="2:10" ht="48" customHeight="1" x14ac:dyDescent="0.25">
      <c r="B785" s="385" t="s">
        <v>1302</v>
      </c>
      <c r="C785" s="92" t="s">
        <v>4610</v>
      </c>
      <c r="D785" s="95" t="s">
        <v>1491</v>
      </c>
      <c r="E785" s="93" t="s">
        <v>4611</v>
      </c>
      <c r="F785" s="71">
        <v>5739</v>
      </c>
      <c r="G785" s="410">
        <v>43009</v>
      </c>
      <c r="H785" s="92" t="s">
        <v>4188</v>
      </c>
      <c r="I785" s="169" t="s">
        <v>4189</v>
      </c>
      <c r="J785" s="474">
        <v>5740</v>
      </c>
    </row>
    <row r="786" spans="2:10" ht="48" customHeight="1" thickBot="1" x14ac:dyDescent="0.3">
      <c r="B786" s="478" t="s">
        <v>92</v>
      </c>
      <c r="C786" s="479" t="s">
        <v>4612</v>
      </c>
      <c r="D786" s="506" t="s">
        <v>2200</v>
      </c>
      <c r="E786" s="481" t="s">
        <v>4613</v>
      </c>
      <c r="F786" s="482">
        <v>59</v>
      </c>
      <c r="G786" s="483">
        <v>43009</v>
      </c>
      <c r="H786" s="549" t="s">
        <v>2874</v>
      </c>
      <c r="I786" s="550" t="s">
        <v>2874</v>
      </c>
      <c r="J786" s="551" t="e">
        <v>#N/A</v>
      </c>
    </row>
    <row r="787" spans="2:10" ht="48" customHeight="1" thickTop="1" x14ac:dyDescent="0.25">
      <c r="B787" s="487" t="s">
        <v>1952</v>
      </c>
      <c r="C787" s="425" t="s">
        <v>4614</v>
      </c>
      <c r="D787" s="425" t="s">
        <v>2025</v>
      </c>
      <c r="E787" s="472" t="s">
        <v>3394</v>
      </c>
      <c r="F787" s="572">
        <v>249</v>
      </c>
      <c r="G787" s="471">
        <v>42979</v>
      </c>
      <c r="H787" s="515" t="s">
        <v>3393</v>
      </c>
      <c r="I787" s="514" t="s">
        <v>3394</v>
      </c>
      <c r="J787" s="490">
        <v>249</v>
      </c>
    </row>
    <row r="788" spans="2:10" ht="48" customHeight="1" x14ac:dyDescent="0.25">
      <c r="B788" s="407" t="s">
        <v>1952</v>
      </c>
      <c r="C788" s="298" t="s">
        <v>4615</v>
      </c>
      <c r="D788" s="298" t="s">
        <v>1952</v>
      </c>
      <c r="E788" s="470" t="s">
        <v>4616</v>
      </c>
      <c r="F788" s="573">
        <v>78</v>
      </c>
      <c r="G788" s="410">
        <v>42979</v>
      </c>
      <c r="H788" s="491" t="s">
        <v>3914</v>
      </c>
      <c r="I788" s="492" t="s">
        <v>3915</v>
      </c>
      <c r="J788" s="473">
        <v>89</v>
      </c>
    </row>
    <row r="789" spans="2:10" ht="48" customHeight="1" thickBot="1" x14ac:dyDescent="0.3">
      <c r="B789" s="568" t="s">
        <v>1613</v>
      </c>
      <c r="C789" s="569" t="s">
        <v>4617</v>
      </c>
      <c r="D789" s="569" t="s">
        <v>4618</v>
      </c>
      <c r="E789" s="496" t="s">
        <v>4619</v>
      </c>
      <c r="F789" s="574">
        <v>1299</v>
      </c>
      <c r="G789" s="390">
        <v>42979</v>
      </c>
      <c r="H789" s="498" t="s">
        <v>1623</v>
      </c>
      <c r="I789" s="499" t="s">
        <v>1624</v>
      </c>
      <c r="J789" s="500">
        <v>1100</v>
      </c>
    </row>
    <row r="790" spans="2:10" ht="48" customHeight="1" thickTop="1" x14ac:dyDescent="0.25">
      <c r="B790" s="487" t="s">
        <v>3970</v>
      </c>
      <c r="C790" s="425" t="s">
        <v>4620</v>
      </c>
      <c r="D790" s="425" t="s">
        <v>4592</v>
      </c>
      <c r="E790" s="472" t="s">
        <v>4621</v>
      </c>
      <c r="F790" s="572">
        <v>1198</v>
      </c>
      <c r="G790" s="471">
        <v>42948</v>
      </c>
      <c r="H790" s="515" t="s">
        <v>1828</v>
      </c>
      <c r="I790" s="514" t="s">
        <v>4622</v>
      </c>
      <c r="J790" s="490">
        <v>1270</v>
      </c>
    </row>
    <row r="791" spans="2:10" ht="48" customHeight="1" x14ac:dyDescent="0.25">
      <c r="B791" s="446" t="s">
        <v>1302</v>
      </c>
      <c r="C791" s="83" t="s">
        <v>4623</v>
      </c>
      <c r="D791" s="143" t="s">
        <v>1304</v>
      </c>
      <c r="E791" s="166" t="s">
        <v>4624</v>
      </c>
      <c r="F791" s="575">
        <v>9999</v>
      </c>
      <c r="G791" s="404">
        <v>42948</v>
      </c>
      <c r="H791" s="83" t="s">
        <v>3563</v>
      </c>
      <c r="I791" s="166" t="s">
        <v>4625</v>
      </c>
      <c r="J791" s="576">
        <v>12159</v>
      </c>
    </row>
    <row r="792" spans="2:10" ht="48" customHeight="1" x14ac:dyDescent="0.25">
      <c r="B792" s="446" t="s">
        <v>1302</v>
      </c>
      <c r="C792" s="83" t="s">
        <v>4626</v>
      </c>
      <c r="D792" s="143" t="s">
        <v>1304</v>
      </c>
      <c r="E792" s="166" t="s">
        <v>4627</v>
      </c>
      <c r="F792" s="575" t="s">
        <v>4628</v>
      </c>
      <c r="G792" s="404">
        <v>42948</v>
      </c>
      <c r="H792" s="93" t="s">
        <v>3560</v>
      </c>
      <c r="I792" s="166" t="s">
        <v>4629</v>
      </c>
      <c r="J792" s="474">
        <v>9279</v>
      </c>
    </row>
    <row r="793" spans="2:10" ht="48" customHeight="1" x14ac:dyDescent="0.25">
      <c r="B793" s="446" t="s">
        <v>1302</v>
      </c>
      <c r="C793" s="83" t="s">
        <v>4630</v>
      </c>
      <c r="D793" s="143" t="s">
        <v>1304</v>
      </c>
      <c r="E793" s="166" t="s">
        <v>4631</v>
      </c>
      <c r="F793" s="575">
        <v>3879</v>
      </c>
      <c r="G793" s="404">
        <v>42948</v>
      </c>
      <c r="H793" s="577" t="s">
        <v>3551</v>
      </c>
      <c r="I793" s="166" t="s">
        <v>4632</v>
      </c>
      <c r="J793" s="576">
        <v>4959</v>
      </c>
    </row>
    <row r="794" spans="2:10" ht="48" customHeight="1" x14ac:dyDescent="0.25">
      <c r="B794" s="446" t="s">
        <v>1302</v>
      </c>
      <c r="C794" s="83" t="s">
        <v>4633</v>
      </c>
      <c r="D794" s="143" t="s">
        <v>1304</v>
      </c>
      <c r="E794" s="166" t="s">
        <v>4634</v>
      </c>
      <c r="F794" s="575">
        <v>4239</v>
      </c>
      <c r="G794" s="404">
        <v>42948</v>
      </c>
      <c r="H794" s="577" t="s">
        <v>3551</v>
      </c>
      <c r="I794" s="166" t="s">
        <v>4635</v>
      </c>
      <c r="J794" s="576">
        <v>4959</v>
      </c>
    </row>
    <row r="795" spans="2:10" ht="48" customHeight="1" thickBot="1" x14ac:dyDescent="0.3">
      <c r="B795" s="545" t="s">
        <v>1302</v>
      </c>
      <c r="C795" s="493" t="s">
        <v>4636</v>
      </c>
      <c r="D795" s="578" t="s">
        <v>1304</v>
      </c>
      <c r="E795" s="579" t="s">
        <v>4637</v>
      </c>
      <c r="F795" s="580">
        <v>4599</v>
      </c>
      <c r="G795" s="466">
        <v>42948</v>
      </c>
      <c r="H795" s="581" t="s">
        <v>3551</v>
      </c>
      <c r="I795" s="579" t="s">
        <v>4635</v>
      </c>
      <c r="J795" s="582">
        <v>4959</v>
      </c>
    </row>
    <row r="796" spans="2:10" ht="48" customHeight="1" thickTop="1" x14ac:dyDescent="0.25">
      <c r="B796" s="583" t="s">
        <v>3492</v>
      </c>
      <c r="C796" s="298" t="s">
        <v>4638</v>
      </c>
      <c r="D796" s="298" t="s">
        <v>4639</v>
      </c>
      <c r="E796" s="470" t="s">
        <v>4640</v>
      </c>
      <c r="F796" s="573">
        <v>3299</v>
      </c>
      <c r="G796" s="410">
        <v>42917</v>
      </c>
      <c r="H796" s="491" t="s">
        <v>3769</v>
      </c>
      <c r="I796" s="584" t="s">
        <v>4641</v>
      </c>
      <c r="J796" s="393">
        <v>1280</v>
      </c>
    </row>
    <row r="797" spans="2:10" ht="48" customHeight="1" x14ac:dyDescent="0.25">
      <c r="B797" s="585" t="s">
        <v>3492</v>
      </c>
      <c r="C797" s="92" t="s">
        <v>4642</v>
      </c>
      <c r="D797" s="92" t="s">
        <v>4639</v>
      </c>
      <c r="E797" s="93" t="s">
        <v>4643</v>
      </c>
      <c r="F797" s="586">
        <v>3479</v>
      </c>
      <c r="G797" s="404">
        <v>42917</v>
      </c>
      <c r="H797" s="83" t="s">
        <v>3769</v>
      </c>
      <c r="I797" s="584" t="s">
        <v>4641</v>
      </c>
      <c r="J797" s="393">
        <v>1280</v>
      </c>
    </row>
    <row r="798" spans="2:10" ht="48" customHeight="1" x14ac:dyDescent="0.25">
      <c r="B798" s="585" t="s">
        <v>3492</v>
      </c>
      <c r="C798" s="92" t="s">
        <v>4644</v>
      </c>
      <c r="D798" s="92" t="s">
        <v>4639</v>
      </c>
      <c r="E798" s="93" t="s">
        <v>4645</v>
      </c>
      <c r="F798" s="586">
        <v>3659</v>
      </c>
      <c r="G798" s="404">
        <v>42917</v>
      </c>
      <c r="H798" s="83" t="s">
        <v>3771</v>
      </c>
      <c r="I798" s="166" t="s">
        <v>4646</v>
      </c>
      <c r="J798" s="474">
        <v>1640</v>
      </c>
    </row>
    <row r="799" spans="2:10" ht="48" customHeight="1" x14ac:dyDescent="0.25">
      <c r="B799" s="585" t="s">
        <v>3492</v>
      </c>
      <c r="C799" s="92" t="s">
        <v>4647</v>
      </c>
      <c r="D799" s="92" t="s">
        <v>4639</v>
      </c>
      <c r="E799" s="93" t="s">
        <v>4648</v>
      </c>
      <c r="F799" s="586">
        <v>3839</v>
      </c>
      <c r="G799" s="404">
        <v>42917</v>
      </c>
      <c r="H799" s="83" t="s">
        <v>3771</v>
      </c>
      <c r="I799" s="166" t="s">
        <v>4646</v>
      </c>
      <c r="J799" s="474">
        <v>1640</v>
      </c>
    </row>
    <row r="800" spans="2:10" ht="48" customHeight="1" x14ac:dyDescent="0.25">
      <c r="B800" s="585" t="s">
        <v>3492</v>
      </c>
      <c r="C800" s="92" t="s">
        <v>4649</v>
      </c>
      <c r="D800" s="92" t="s">
        <v>4639</v>
      </c>
      <c r="E800" s="93" t="s">
        <v>4650</v>
      </c>
      <c r="F800" s="586">
        <v>4019</v>
      </c>
      <c r="G800" s="404">
        <v>42917</v>
      </c>
      <c r="H800" s="83" t="s">
        <v>3773</v>
      </c>
      <c r="I800" s="166" t="s">
        <v>4651</v>
      </c>
      <c r="J800" s="474">
        <v>2360</v>
      </c>
    </row>
    <row r="801" spans="2:10" ht="48" customHeight="1" x14ac:dyDescent="0.25">
      <c r="B801" s="585" t="s">
        <v>3492</v>
      </c>
      <c r="C801" s="92" t="s">
        <v>4652</v>
      </c>
      <c r="D801" s="92" t="s">
        <v>4639</v>
      </c>
      <c r="E801" s="93" t="s">
        <v>4653</v>
      </c>
      <c r="F801" s="586">
        <v>4199</v>
      </c>
      <c r="G801" s="404">
        <v>42917</v>
      </c>
      <c r="H801" s="83" t="s">
        <v>3773</v>
      </c>
      <c r="I801" s="166" t="s">
        <v>4651</v>
      </c>
      <c r="J801" s="474">
        <v>2360</v>
      </c>
    </row>
    <row r="802" spans="2:10" ht="48" customHeight="1" x14ac:dyDescent="0.25">
      <c r="B802" s="585" t="s">
        <v>3492</v>
      </c>
      <c r="C802" s="92" t="s">
        <v>4654</v>
      </c>
      <c r="D802" s="92" t="s">
        <v>4639</v>
      </c>
      <c r="E802" s="93" t="s">
        <v>4655</v>
      </c>
      <c r="F802" s="586">
        <v>4379</v>
      </c>
      <c r="G802" s="404">
        <v>42917</v>
      </c>
      <c r="H802" s="83" t="s">
        <v>3773</v>
      </c>
      <c r="I802" s="166" t="s">
        <v>4651</v>
      </c>
      <c r="J802" s="474">
        <v>2360</v>
      </c>
    </row>
    <row r="803" spans="2:10" ht="48" customHeight="1" x14ac:dyDescent="0.25">
      <c r="B803" s="585" t="s">
        <v>3492</v>
      </c>
      <c r="C803" s="92" t="s">
        <v>4656</v>
      </c>
      <c r="D803" s="92" t="s">
        <v>4639</v>
      </c>
      <c r="E803" s="93" t="s">
        <v>4657</v>
      </c>
      <c r="F803" s="586">
        <v>4559</v>
      </c>
      <c r="G803" s="404">
        <v>42917</v>
      </c>
      <c r="H803" s="83" t="s">
        <v>3773</v>
      </c>
      <c r="I803" s="166" t="s">
        <v>4651</v>
      </c>
      <c r="J803" s="474">
        <v>2360</v>
      </c>
    </row>
    <row r="804" spans="2:10" ht="48" customHeight="1" x14ac:dyDescent="0.25">
      <c r="B804" s="585" t="s">
        <v>3492</v>
      </c>
      <c r="C804" s="92" t="s">
        <v>4658</v>
      </c>
      <c r="D804" s="92" t="s">
        <v>4639</v>
      </c>
      <c r="E804" s="93" t="s">
        <v>4659</v>
      </c>
      <c r="F804" s="586">
        <v>4739</v>
      </c>
      <c r="G804" s="404">
        <v>42917</v>
      </c>
      <c r="H804" s="83" t="s">
        <v>3775</v>
      </c>
      <c r="I804" s="166" t="s">
        <v>4660</v>
      </c>
      <c r="J804" s="474">
        <v>3080</v>
      </c>
    </row>
    <row r="805" spans="2:10" ht="48" customHeight="1" x14ac:dyDescent="0.25">
      <c r="B805" s="585" t="s">
        <v>3492</v>
      </c>
      <c r="C805" s="92" t="s">
        <v>4661</v>
      </c>
      <c r="D805" s="92" t="s">
        <v>4639</v>
      </c>
      <c r="E805" s="93" t="s">
        <v>4662</v>
      </c>
      <c r="F805" s="586">
        <v>4919</v>
      </c>
      <c r="G805" s="404">
        <v>42917</v>
      </c>
      <c r="H805" s="83" t="s">
        <v>3775</v>
      </c>
      <c r="I805" s="166" t="s">
        <v>4660</v>
      </c>
      <c r="J805" s="474">
        <v>3080</v>
      </c>
    </row>
    <row r="806" spans="2:10" ht="48" customHeight="1" x14ac:dyDescent="0.25">
      <c r="B806" s="585" t="s">
        <v>3492</v>
      </c>
      <c r="C806" s="92" t="s">
        <v>4663</v>
      </c>
      <c r="D806" s="92" t="s">
        <v>4639</v>
      </c>
      <c r="E806" s="93" t="s">
        <v>4664</v>
      </c>
      <c r="F806" s="586">
        <v>5099</v>
      </c>
      <c r="G806" s="404">
        <v>42917</v>
      </c>
      <c r="H806" s="83" t="s">
        <v>3775</v>
      </c>
      <c r="I806" s="166" t="s">
        <v>4660</v>
      </c>
      <c r="J806" s="474">
        <v>3080</v>
      </c>
    </row>
    <row r="807" spans="2:10" ht="48" customHeight="1" x14ac:dyDescent="0.25">
      <c r="B807" s="585" t="s">
        <v>3492</v>
      </c>
      <c r="C807" s="92" t="s">
        <v>4665</v>
      </c>
      <c r="D807" s="92" t="s">
        <v>4639</v>
      </c>
      <c r="E807" s="93" t="s">
        <v>4666</v>
      </c>
      <c r="F807" s="586">
        <v>5279</v>
      </c>
      <c r="G807" s="404">
        <v>42917</v>
      </c>
      <c r="H807" s="83" t="s">
        <v>3775</v>
      </c>
      <c r="I807" s="166" t="s">
        <v>4660</v>
      </c>
      <c r="J807" s="474">
        <v>3080</v>
      </c>
    </row>
    <row r="808" spans="2:10" ht="48" customHeight="1" x14ac:dyDescent="0.25">
      <c r="B808" s="587" t="s">
        <v>2866</v>
      </c>
      <c r="C808" s="383" t="s">
        <v>4667</v>
      </c>
      <c r="D808" s="95" t="s">
        <v>1829</v>
      </c>
      <c r="E808" s="383" t="s">
        <v>4668</v>
      </c>
      <c r="F808" s="403">
        <v>1470</v>
      </c>
      <c r="G808" s="404">
        <v>42917</v>
      </c>
      <c r="H808" s="92" t="s">
        <v>1832</v>
      </c>
      <c r="I808" s="383" t="s">
        <v>4669</v>
      </c>
      <c r="J808" s="384">
        <v>1470</v>
      </c>
    </row>
    <row r="809" spans="2:10" ht="48" customHeight="1" x14ac:dyDescent="0.25">
      <c r="B809" s="587" t="s">
        <v>8</v>
      </c>
      <c r="C809" s="383" t="s">
        <v>4670</v>
      </c>
      <c r="D809" s="95" t="s">
        <v>3897</v>
      </c>
      <c r="E809" s="383" t="s">
        <v>4671</v>
      </c>
      <c r="F809" s="403">
        <v>3849</v>
      </c>
      <c r="G809" s="404">
        <v>42917</v>
      </c>
      <c r="H809" s="92" t="s">
        <v>3899</v>
      </c>
      <c r="I809" s="383" t="s">
        <v>4672</v>
      </c>
      <c r="J809" s="384">
        <v>2499</v>
      </c>
    </row>
    <row r="810" spans="2:10" ht="48" customHeight="1" thickBot="1" x14ac:dyDescent="0.3">
      <c r="B810" s="588" t="s">
        <v>4673</v>
      </c>
      <c r="C810" s="468" t="s">
        <v>4674</v>
      </c>
      <c r="D810" s="506" t="s">
        <v>4675</v>
      </c>
      <c r="E810" s="468" t="s">
        <v>4676</v>
      </c>
      <c r="F810" s="520">
        <v>489</v>
      </c>
      <c r="G810" s="466">
        <v>42917</v>
      </c>
      <c r="H810" s="479" t="s">
        <v>1790</v>
      </c>
      <c r="I810" s="468" t="s">
        <v>4677</v>
      </c>
      <c r="J810" s="469">
        <v>180</v>
      </c>
    </row>
    <row r="811" spans="2:10" ht="48" customHeight="1" thickTop="1" x14ac:dyDescent="0.25">
      <c r="B811" s="583" t="s">
        <v>1302</v>
      </c>
      <c r="C811" s="298" t="s">
        <v>4678</v>
      </c>
      <c r="D811" s="298" t="s">
        <v>1491</v>
      </c>
      <c r="E811" s="470" t="s">
        <v>4679</v>
      </c>
      <c r="F811" s="573">
        <v>699</v>
      </c>
      <c r="G811" s="471">
        <v>42856</v>
      </c>
      <c r="H811" s="470" t="s">
        <v>1563</v>
      </c>
      <c r="I811" s="470" t="s">
        <v>4680</v>
      </c>
      <c r="J811" s="473">
        <v>945</v>
      </c>
    </row>
    <row r="812" spans="2:10" ht="48" customHeight="1" x14ac:dyDescent="0.25">
      <c r="B812" s="585" t="s">
        <v>1302</v>
      </c>
      <c r="C812" s="92" t="s">
        <v>4681</v>
      </c>
      <c r="D812" s="92" t="s">
        <v>1491</v>
      </c>
      <c r="E812" s="93" t="s">
        <v>4682</v>
      </c>
      <c r="F812" s="586">
        <v>879</v>
      </c>
      <c r="G812" s="404">
        <v>42856</v>
      </c>
      <c r="H812" s="93" t="s">
        <v>1563</v>
      </c>
      <c r="I812" s="93" t="s">
        <v>4680</v>
      </c>
      <c r="J812" s="474">
        <v>945</v>
      </c>
    </row>
    <row r="813" spans="2:10" ht="48" customHeight="1" x14ac:dyDescent="0.25">
      <c r="B813" s="585" t="s">
        <v>1302</v>
      </c>
      <c r="C813" s="92" t="s">
        <v>4683</v>
      </c>
      <c r="D813" s="92" t="s">
        <v>1491</v>
      </c>
      <c r="E813" s="93" t="s">
        <v>4684</v>
      </c>
      <c r="F813" s="586">
        <v>1059</v>
      </c>
      <c r="G813" s="404">
        <v>42856</v>
      </c>
      <c r="H813" s="93" t="s">
        <v>1565</v>
      </c>
      <c r="I813" s="93" t="s">
        <v>4685</v>
      </c>
      <c r="J813" s="474">
        <v>1305</v>
      </c>
    </row>
    <row r="814" spans="2:10" ht="48" customHeight="1" thickBot="1" x14ac:dyDescent="0.3">
      <c r="B814" s="585" t="s">
        <v>1302</v>
      </c>
      <c r="C814" s="92" t="s">
        <v>4686</v>
      </c>
      <c r="D814" s="92" t="s">
        <v>1491</v>
      </c>
      <c r="E814" s="93" t="s">
        <v>4687</v>
      </c>
      <c r="F814" s="586">
        <v>1239</v>
      </c>
      <c r="G814" s="404">
        <v>42856</v>
      </c>
      <c r="H814" s="93" t="s">
        <v>1565</v>
      </c>
      <c r="I814" s="93" t="s">
        <v>4685</v>
      </c>
      <c r="J814" s="495">
        <v>1305</v>
      </c>
    </row>
    <row r="815" spans="2:10" ht="48" customHeight="1" thickTop="1" x14ac:dyDescent="0.25">
      <c r="B815" s="589" t="s">
        <v>4232</v>
      </c>
      <c r="C815" s="425" t="s">
        <v>4688</v>
      </c>
      <c r="D815" s="425" t="s">
        <v>4689</v>
      </c>
      <c r="E815" s="472" t="s">
        <v>4690</v>
      </c>
      <c r="F815" s="572">
        <v>1999</v>
      </c>
      <c r="G815" s="471">
        <v>42826</v>
      </c>
      <c r="H815" s="472" t="s">
        <v>1832</v>
      </c>
      <c r="I815" s="472" t="s">
        <v>4669</v>
      </c>
      <c r="J815" s="490">
        <v>1470</v>
      </c>
    </row>
    <row r="816" spans="2:10" ht="48" customHeight="1" x14ac:dyDescent="0.25">
      <c r="B816" s="585" t="s">
        <v>4232</v>
      </c>
      <c r="C816" s="92" t="s">
        <v>4691</v>
      </c>
      <c r="D816" s="92" t="s">
        <v>4689</v>
      </c>
      <c r="E816" s="93" t="s">
        <v>4692</v>
      </c>
      <c r="F816" s="586">
        <v>1599</v>
      </c>
      <c r="G816" s="404">
        <v>42826</v>
      </c>
      <c r="H816" s="143" t="s">
        <v>1828</v>
      </c>
      <c r="I816" s="86" t="s">
        <v>4693</v>
      </c>
      <c r="J816" s="474">
        <v>1270</v>
      </c>
    </row>
    <row r="817" spans="2:10" ht="48" customHeight="1" thickBot="1" x14ac:dyDescent="0.3">
      <c r="B817" s="590" t="s">
        <v>1302</v>
      </c>
      <c r="C817" s="92" t="s">
        <v>4694</v>
      </c>
      <c r="D817" s="92" t="s">
        <v>1304</v>
      </c>
      <c r="E817" s="169" t="s">
        <v>4695</v>
      </c>
      <c r="F817" s="71">
        <v>10000</v>
      </c>
      <c r="G817" s="404">
        <v>42826</v>
      </c>
      <c r="H817" s="92" t="s">
        <v>3192</v>
      </c>
      <c r="I817" s="169" t="s">
        <v>4696</v>
      </c>
      <c r="J817" s="495">
        <v>10360</v>
      </c>
    </row>
    <row r="818" spans="2:10" ht="48" customHeight="1" thickTop="1" x14ac:dyDescent="0.25">
      <c r="B818" s="591" t="s">
        <v>1952</v>
      </c>
      <c r="C818" s="592" t="s">
        <v>4697</v>
      </c>
      <c r="D818" s="593" t="s">
        <v>1952</v>
      </c>
      <c r="E818" s="594" t="s">
        <v>4698</v>
      </c>
      <c r="F818" s="595">
        <v>130</v>
      </c>
      <c r="G818" s="471">
        <v>42795</v>
      </c>
      <c r="H818" s="596" t="s">
        <v>2104</v>
      </c>
      <c r="I818" s="472" t="s">
        <v>2105</v>
      </c>
      <c r="J818" s="597">
        <v>299</v>
      </c>
    </row>
    <row r="819" spans="2:10" ht="48" customHeight="1" x14ac:dyDescent="0.25">
      <c r="B819" s="598" t="s">
        <v>4699</v>
      </c>
      <c r="C819" s="599" t="s">
        <v>4700</v>
      </c>
      <c r="D819" s="383" t="s">
        <v>2617</v>
      </c>
      <c r="E819" s="600" t="s">
        <v>4701</v>
      </c>
      <c r="F819" s="601">
        <v>59</v>
      </c>
      <c r="G819" s="404">
        <v>42795</v>
      </c>
      <c r="H819" s="559" t="s">
        <v>2874</v>
      </c>
      <c r="I819" s="560" t="s">
        <v>2874</v>
      </c>
      <c r="J819" s="561" t="e">
        <v>#N/A</v>
      </c>
    </row>
    <row r="820" spans="2:10" ht="48" customHeight="1" x14ac:dyDescent="0.25">
      <c r="B820" s="598" t="s">
        <v>4699</v>
      </c>
      <c r="C820" s="599" t="s">
        <v>4702</v>
      </c>
      <c r="D820" s="383" t="s">
        <v>97</v>
      </c>
      <c r="E820" s="600" t="s">
        <v>4703</v>
      </c>
      <c r="F820" s="601">
        <v>59</v>
      </c>
      <c r="G820" s="404">
        <v>42795</v>
      </c>
      <c r="H820" s="92" t="s">
        <v>2161</v>
      </c>
      <c r="I820" s="93" t="s">
        <v>2163</v>
      </c>
      <c r="J820" s="602">
        <v>79</v>
      </c>
    </row>
    <row r="821" spans="2:10" ht="48" customHeight="1" x14ac:dyDescent="0.25">
      <c r="B821" s="598" t="s">
        <v>4699</v>
      </c>
      <c r="C821" s="599" t="s">
        <v>4704</v>
      </c>
      <c r="D821" s="383" t="s">
        <v>112</v>
      </c>
      <c r="E821" s="600" t="s">
        <v>4705</v>
      </c>
      <c r="F821" s="601">
        <v>120</v>
      </c>
      <c r="G821" s="404">
        <v>42795</v>
      </c>
      <c r="H821" s="559" t="s">
        <v>2874</v>
      </c>
      <c r="I821" s="560" t="s">
        <v>2874</v>
      </c>
      <c r="J821" s="561" t="e">
        <v>#N/A</v>
      </c>
    </row>
    <row r="822" spans="2:10" ht="48" customHeight="1" x14ac:dyDescent="0.25">
      <c r="B822" s="598" t="s">
        <v>4699</v>
      </c>
      <c r="C822" s="599" t="s">
        <v>4706</v>
      </c>
      <c r="D822" s="383" t="s">
        <v>112</v>
      </c>
      <c r="E822" s="600" t="s">
        <v>4707</v>
      </c>
      <c r="F822" s="601">
        <v>169</v>
      </c>
      <c r="G822" s="404">
        <v>42795</v>
      </c>
      <c r="H822" s="559" t="s">
        <v>2874</v>
      </c>
      <c r="I822" s="560" t="s">
        <v>2874</v>
      </c>
      <c r="J822" s="561" t="e">
        <v>#N/A</v>
      </c>
    </row>
    <row r="823" spans="2:10" ht="48" customHeight="1" x14ac:dyDescent="0.25">
      <c r="B823" s="598" t="s">
        <v>4699</v>
      </c>
      <c r="C823" s="599" t="s">
        <v>4708</v>
      </c>
      <c r="D823" s="383" t="s">
        <v>112</v>
      </c>
      <c r="E823" s="600" t="s">
        <v>4709</v>
      </c>
      <c r="F823" s="601">
        <v>962.50601566259775</v>
      </c>
      <c r="G823" s="404">
        <v>42795</v>
      </c>
      <c r="H823" s="559" t="s">
        <v>2874</v>
      </c>
      <c r="I823" s="560" t="s">
        <v>2874</v>
      </c>
      <c r="J823" s="561" t="e">
        <v>#N/A</v>
      </c>
    </row>
    <row r="824" spans="2:10" ht="48" customHeight="1" x14ac:dyDescent="0.25">
      <c r="B824" s="598" t="s">
        <v>4710</v>
      </c>
      <c r="C824" s="599" t="s">
        <v>4711</v>
      </c>
      <c r="D824" s="383" t="s">
        <v>4712</v>
      </c>
      <c r="E824" s="600" t="s">
        <v>4713</v>
      </c>
      <c r="F824" s="601">
        <v>15000</v>
      </c>
      <c r="G824" s="404">
        <v>42795</v>
      </c>
      <c r="H824" s="559" t="s">
        <v>2874</v>
      </c>
      <c r="I824" s="560" t="s">
        <v>2874</v>
      </c>
      <c r="J824" s="561" t="e">
        <v>#N/A</v>
      </c>
    </row>
    <row r="825" spans="2:10" ht="48" customHeight="1" x14ac:dyDescent="0.25">
      <c r="B825" s="598" t="s">
        <v>4710</v>
      </c>
      <c r="C825" s="599" t="s">
        <v>4714</v>
      </c>
      <c r="D825" s="383" t="s">
        <v>4712</v>
      </c>
      <c r="E825" s="600" t="s">
        <v>4715</v>
      </c>
      <c r="F825" s="601">
        <v>4200</v>
      </c>
      <c r="G825" s="404">
        <v>42795</v>
      </c>
      <c r="H825" s="559" t="s">
        <v>2874</v>
      </c>
      <c r="I825" s="560" t="s">
        <v>2874</v>
      </c>
      <c r="J825" s="561" t="e">
        <v>#N/A</v>
      </c>
    </row>
    <row r="826" spans="2:10" ht="48" customHeight="1" x14ac:dyDescent="0.25">
      <c r="B826" s="598" t="s">
        <v>4716</v>
      </c>
      <c r="C826" s="599" t="s">
        <v>4717</v>
      </c>
      <c r="D826" s="383" t="s">
        <v>2624</v>
      </c>
      <c r="E826" s="600" t="s">
        <v>4718</v>
      </c>
      <c r="F826" s="601">
        <v>56</v>
      </c>
      <c r="G826" s="404">
        <v>42795</v>
      </c>
      <c r="H826" s="559" t="s">
        <v>2874</v>
      </c>
      <c r="I826" s="560" t="s">
        <v>2874</v>
      </c>
      <c r="J826" s="561" t="e">
        <v>#N/A</v>
      </c>
    </row>
    <row r="827" spans="2:10" ht="48" customHeight="1" x14ac:dyDescent="0.25">
      <c r="B827" s="598" t="s">
        <v>4719</v>
      </c>
      <c r="C827" s="599" t="s">
        <v>4720</v>
      </c>
      <c r="D827" s="383" t="s">
        <v>4721</v>
      </c>
      <c r="E827" s="600" t="s">
        <v>4722</v>
      </c>
      <c r="F827" s="601">
        <v>499</v>
      </c>
      <c r="G827" s="404">
        <v>42795</v>
      </c>
      <c r="H827" s="559" t="s">
        <v>2874</v>
      </c>
      <c r="I827" s="560" t="s">
        <v>2874</v>
      </c>
      <c r="J827" s="561" t="e">
        <v>#N/A</v>
      </c>
    </row>
    <row r="828" spans="2:10" ht="48" customHeight="1" x14ac:dyDescent="0.25">
      <c r="B828" s="598" t="s">
        <v>4710</v>
      </c>
      <c r="C828" s="599" t="s">
        <v>4723</v>
      </c>
      <c r="D828" s="383" t="s">
        <v>4724</v>
      </c>
      <c r="E828" s="600" t="s">
        <v>4725</v>
      </c>
      <c r="F828" s="601">
        <v>206.25128907055668</v>
      </c>
      <c r="G828" s="404">
        <v>42795</v>
      </c>
      <c r="H828" s="559" t="s">
        <v>2874</v>
      </c>
      <c r="I828" s="560" t="s">
        <v>2874</v>
      </c>
      <c r="J828" s="561" t="e">
        <v>#N/A</v>
      </c>
    </row>
    <row r="829" spans="2:10" ht="48" customHeight="1" x14ac:dyDescent="0.25">
      <c r="B829" s="598" t="s">
        <v>4726</v>
      </c>
      <c r="C829" s="599" t="s">
        <v>4727</v>
      </c>
      <c r="D829" s="383" t="s">
        <v>4728</v>
      </c>
      <c r="E829" s="600" t="s">
        <v>4729</v>
      </c>
      <c r="F829" s="601">
        <v>45</v>
      </c>
      <c r="G829" s="404">
        <v>42795</v>
      </c>
      <c r="H829" s="559" t="s">
        <v>2874</v>
      </c>
      <c r="I829" s="560" t="s">
        <v>2874</v>
      </c>
      <c r="J829" s="561" t="e">
        <v>#N/A</v>
      </c>
    </row>
    <row r="830" spans="2:10" ht="48" customHeight="1" x14ac:dyDescent="0.25">
      <c r="B830" s="598" t="s">
        <v>4730</v>
      </c>
      <c r="C830" s="599" t="s">
        <v>4731</v>
      </c>
      <c r="D830" s="383" t="s">
        <v>4732</v>
      </c>
      <c r="E830" s="600" t="s">
        <v>4733</v>
      </c>
      <c r="F830" s="601">
        <v>3218.7701173132332</v>
      </c>
      <c r="G830" s="404">
        <v>42795</v>
      </c>
      <c r="H830" s="559" t="s">
        <v>2874</v>
      </c>
      <c r="I830" s="560" t="s">
        <v>2874</v>
      </c>
      <c r="J830" s="561" t="e">
        <v>#N/A</v>
      </c>
    </row>
    <row r="831" spans="2:10" ht="48" customHeight="1" x14ac:dyDescent="0.25">
      <c r="B831" s="598" t="s">
        <v>4734</v>
      </c>
      <c r="C831" s="599" t="s">
        <v>4735</v>
      </c>
      <c r="D831" s="383" t="s">
        <v>4736</v>
      </c>
      <c r="E831" s="600" t="s">
        <v>4737</v>
      </c>
      <c r="F831" s="601">
        <v>869</v>
      </c>
      <c r="G831" s="404">
        <v>42795</v>
      </c>
      <c r="H831" s="92" t="s">
        <v>4292</v>
      </c>
      <c r="I831" s="93" t="s">
        <v>4738</v>
      </c>
      <c r="J831" s="602">
        <v>899</v>
      </c>
    </row>
    <row r="832" spans="2:10" ht="48" customHeight="1" x14ac:dyDescent="0.25">
      <c r="B832" s="598" t="s">
        <v>4734</v>
      </c>
      <c r="C832" s="599" t="s">
        <v>4739</v>
      </c>
      <c r="D832" s="383" t="s">
        <v>4740</v>
      </c>
      <c r="E832" s="600" t="s">
        <v>4741</v>
      </c>
      <c r="F832" s="601">
        <v>649</v>
      </c>
      <c r="G832" s="404">
        <v>42795</v>
      </c>
      <c r="H832" s="559" t="s">
        <v>2874</v>
      </c>
      <c r="I832" s="560" t="s">
        <v>2874</v>
      </c>
      <c r="J832" s="561" t="e">
        <v>#N/A</v>
      </c>
    </row>
    <row r="833" spans="2:10" ht="48" customHeight="1" x14ac:dyDescent="0.25">
      <c r="B833" s="598" t="s">
        <v>4734</v>
      </c>
      <c r="C833" s="599" t="s">
        <v>4742</v>
      </c>
      <c r="D833" s="383" t="s">
        <v>4740</v>
      </c>
      <c r="E833" s="600" t="s">
        <v>4741</v>
      </c>
      <c r="F833" s="601">
        <v>649</v>
      </c>
      <c r="G833" s="404">
        <v>42795</v>
      </c>
      <c r="H833" s="92" t="s">
        <v>3693</v>
      </c>
      <c r="I833" s="93" t="s">
        <v>4743</v>
      </c>
      <c r="J833" s="602">
        <v>859</v>
      </c>
    </row>
    <row r="834" spans="2:10" ht="48" customHeight="1" x14ac:dyDescent="0.25">
      <c r="B834" s="598" t="s">
        <v>4734</v>
      </c>
      <c r="C834" s="599" t="s">
        <v>4744</v>
      </c>
      <c r="D834" s="383" t="s">
        <v>4740</v>
      </c>
      <c r="E834" s="600" t="s">
        <v>4745</v>
      </c>
      <c r="F834" s="601">
        <v>1250</v>
      </c>
      <c r="G834" s="404">
        <v>42795</v>
      </c>
      <c r="H834" s="559" t="s">
        <v>2874</v>
      </c>
      <c r="I834" s="560" t="s">
        <v>2874</v>
      </c>
      <c r="J834" s="561" t="e">
        <v>#N/A</v>
      </c>
    </row>
    <row r="835" spans="2:10" ht="48" customHeight="1" x14ac:dyDescent="0.25">
      <c r="B835" s="598" t="s">
        <v>4734</v>
      </c>
      <c r="C835" s="599" t="s">
        <v>4746</v>
      </c>
      <c r="D835" s="383" t="s">
        <v>4740</v>
      </c>
      <c r="E835" s="600" t="s">
        <v>4747</v>
      </c>
      <c r="F835" s="601">
        <v>1250</v>
      </c>
      <c r="G835" s="404">
        <v>42795</v>
      </c>
      <c r="H835" s="92" t="s">
        <v>3472</v>
      </c>
      <c r="I835" s="93" t="s">
        <v>4748</v>
      </c>
      <c r="J835" s="602">
        <v>1049</v>
      </c>
    </row>
    <row r="836" spans="2:10" ht="48" customHeight="1" x14ac:dyDescent="0.25">
      <c r="B836" s="598" t="s">
        <v>4734</v>
      </c>
      <c r="C836" s="599" t="s">
        <v>4749</v>
      </c>
      <c r="D836" s="383" t="s">
        <v>4750</v>
      </c>
      <c r="E836" s="600" t="s">
        <v>4751</v>
      </c>
      <c r="F836" s="601">
        <v>4999</v>
      </c>
      <c r="G836" s="404">
        <v>42795</v>
      </c>
      <c r="H836" s="92" t="s">
        <v>3824</v>
      </c>
      <c r="I836" s="93" t="s">
        <v>4752</v>
      </c>
      <c r="J836" s="602">
        <v>4999</v>
      </c>
    </row>
    <row r="837" spans="2:10" ht="48" customHeight="1" x14ac:dyDescent="0.25">
      <c r="B837" s="598" t="s">
        <v>4753</v>
      </c>
      <c r="C837" s="599" t="s">
        <v>4754</v>
      </c>
      <c r="D837" s="383" t="s">
        <v>4755</v>
      </c>
      <c r="E837" s="600" t="s">
        <v>4756</v>
      </c>
      <c r="F837" s="601">
        <v>999</v>
      </c>
      <c r="G837" s="404">
        <v>42795</v>
      </c>
      <c r="H837" s="83" t="s">
        <v>4132</v>
      </c>
      <c r="I837" s="86" t="s">
        <v>4757</v>
      </c>
      <c r="J837" s="474">
        <v>1130</v>
      </c>
    </row>
    <row r="838" spans="2:10" ht="48" customHeight="1" x14ac:dyDescent="0.25">
      <c r="B838" s="598" t="s">
        <v>4753</v>
      </c>
      <c r="C838" s="599" t="s">
        <v>4758</v>
      </c>
      <c r="D838" s="383" t="s">
        <v>4755</v>
      </c>
      <c r="E838" s="600" t="s">
        <v>4759</v>
      </c>
      <c r="F838" s="601">
        <v>849</v>
      </c>
      <c r="G838" s="404">
        <v>42795</v>
      </c>
      <c r="H838" s="83" t="s">
        <v>4132</v>
      </c>
      <c r="I838" s="86" t="s">
        <v>4757</v>
      </c>
      <c r="J838" s="474">
        <v>1130</v>
      </c>
    </row>
    <row r="839" spans="2:10" ht="48" customHeight="1" x14ac:dyDescent="0.25">
      <c r="B839" s="598" t="s">
        <v>4753</v>
      </c>
      <c r="C839" s="599" t="s">
        <v>4760</v>
      </c>
      <c r="D839" s="383" t="s">
        <v>4755</v>
      </c>
      <c r="E839" s="600" t="s">
        <v>4761</v>
      </c>
      <c r="F839" s="601">
        <v>339</v>
      </c>
      <c r="G839" s="404">
        <v>42795</v>
      </c>
      <c r="H839" s="121" t="s">
        <v>4256</v>
      </c>
      <c r="I839" s="504" t="s">
        <v>4762</v>
      </c>
      <c r="J839" s="603">
        <v>440</v>
      </c>
    </row>
    <row r="840" spans="2:10" ht="48" customHeight="1" x14ac:dyDescent="0.25">
      <c r="B840" s="598" t="s">
        <v>4753</v>
      </c>
      <c r="C840" s="599" t="s">
        <v>4763</v>
      </c>
      <c r="D840" s="383" t="s">
        <v>4755</v>
      </c>
      <c r="E840" s="600" t="s">
        <v>4764</v>
      </c>
      <c r="F840" s="601">
        <v>489</v>
      </c>
      <c r="G840" s="404">
        <v>42795</v>
      </c>
      <c r="H840" s="121" t="s">
        <v>4256</v>
      </c>
      <c r="I840" s="504" t="s">
        <v>4762</v>
      </c>
      <c r="J840" s="603">
        <v>440</v>
      </c>
    </row>
    <row r="841" spans="2:10" ht="48" customHeight="1" x14ac:dyDescent="0.25">
      <c r="B841" s="598" t="s">
        <v>4753</v>
      </c>
      <c r="C841" s="599" t="s">
        <v>4765</v>
      </c>
      <c r="D841" s="383" t="s">
        <v>4755</v>
      </c>
      <c r="E841" s="600" t="s">
        <v>4766</v>
      </c>
      <c r="F841" s="601">
        <v>639</v>
      </c>
      <c r="G841" s="404">
        <v>42795</v>
      </c>
      <c r="H841" s="121" t="s">
        <v>4259</v>
      </c>
      <c r="I841" s="504" t="s">
        <v>4767</v>
      </c>
      <c r="J841" s="603">
        <v>620</v>
      </c>
    </row>
    <row r="842" spans="2:10" ht="48" customHeight="1" x14ac:dyDescent="0.25">
      <c r="B842" s="598" t="s">
        <v>4753</v>
      </c>
      <c r="C842" s="599" t="s">
        <v>4768</v>
      </c>
      <c r="D842" s="383" t="s">
        <v>4755</v>
      </c>
      <c r="E842" s="600" t="s">
        <v>4769</v>
      </c>
      <c r="F842" s="601">
        <v>479</v>
      </c>
      <c r="G842" s="404">
        <v>42795</v>
      </c>
      <c r="H842" s="121" t="s">
        <v>4256</v>
      </c>
      <c r="I842" s="504" t="s">
        <v>4762</v>
      </c>
      <c r="J842" s="603">
        <v>440</v>
      </c>
    </row>
    <row r="843" spans="2:10" ht="48" customHeight="1" x14ac:dyDescent="0.25">
      <c r="B843" s="598" t="s">
        <v>4753</v>
      </c>
      <c r="C843" s="599" t="s">
        <v>4770</v>
      </c>
      <c r="D843" s="383" t="s">
        <v>4755</v>
      </c>
      <c r="E843" s="600" t="s">
        <v>4771</v>
      </c>
      <c r="F843" s="601">
        <v>629</v>
      </c>
      <c r="G843" s="404">
        <v>42795</v>
      </c>
      <c r="H843" s="121" t="s">
        <v>4256</v>
      </c>
      <c r="I843" s="504" t="s">
        <v>4762</v>
      </c>
      <c r="J843" s="603">
        <v>440</v>
      </c>
    </row>
    <row r="844" spans="2:10" ht="48" customHeight="1" x14ac:dyDescent="0.25">
      <c r="B844" s="598" t="s">
        <v>4753</v>
      </c>
      <c r="C844" s="599" t="s">
        <v>4772</v>
      </c>
      <c r="D844" s="383" t="s">
        <v>4755</v>
      </c>
      <c r="E844" s="600" t="s">
        <v>4773</v>
      </c>
      <c r="F844" s="601">
        <v>809</v>
      </c>
      <c r="G844" s="404">
        <v>42795</v>
      </c>
      <c r="H844" s="121" t="s">
        <v>4259</v>
      </c>
      <c r="I844" s="504" t="s">
        <v>4767</v>
      </c>
      <c r="J844" s="603">
        <v>620</v>
      </c>
    </row>
    <row r="845" spans="2:10" ht="48" customHeight="1" x14ac:dyDescent="0.25">
      <c r="B845" s="598" t="s">
        <v>4753</v>
      </c>
      <c r="C845" s="599" t="s">
        <v>4774</v>
      </c>
      <c r="D845" s="383" t="s">
        <v>4755</v>
      </c>
      <c r="E845" s="600" t="s">
        <v>4775</v>
      </c>
      <c r="F845" s="601">
        <v>790</v>
      </c>
      <c r="G845" s="404">
        <v>42795</v>
      </c>
      <c r="H845" s="121" t="s">
        <v>4256</v>
      </c>
      <c r="I845" s="504" t="s">
        <v>4762</v>
      </c>
      <c r="J845" s="603">
        <v>440</v>
      </c>
    </row>
    <row r="846" spans="2:10" ht="48" customHeight="1" x14ac:dyDescent="0.25">
      <c r="B846" s="598" t="s">
        <v>4753</v>
      </c>
      <c r="C846" s="599" t="s">
        <v>4776</v>
      </c>
      <c r="D846" s="383" t="s">
        <v>4755</v>
      </c>
      <c r="E846" s="600" t="s">
        <v>4777</v>
      </c>
      <c r="F846" s="601">
        <v>940</v>
      </c>
      <c r="G846" s="404">
        <v>42795</v>
      </c>
      <c r="H846" s="121" t="s">
        <v>4256</v>
      </c>
      <c r="I846" s="504" t="s">
        <v>4762</v>
      </c>
      <c r="J846" s="603">
        <v>440</v>
      </c>
    </row>
    <row r="847" spans="2:10" ht="48" customHeight="1" x14ac:dyDescent="0.25">
      <c r="B847" s="598" t="s">
        <v>4753</v>
      </c>
      <c r="C847" s="599" t="s">
        <v>4778</v>
      </c>
      <c r="D847" s="383" t="s">
        <v>4755</v>
      </c>
      <c r="E847" s="600" t="s">
        <v>4779</v>
      </c>
      <c r="F847" s="601">
        <v>1120</v>
      </c>
      <c r="G847" s="404">
        <v>42795</v>
      </c>
      <c r="H847" s="121" t="s">
        <v>4259</v>
      </c>
      <c r="I847" s="504" t="s">
        <v>4767</v>
      </c>
      <c r="J847" s="603">
        <v>620</v>
      </c>
    </row>
    <row r="848" spans="2:10" ht="48" customHeight="1" x14ac:dyDescent="0.25">
      <c r="B848" s="598" t="s">
        <v>4753</v>
      </c>
      <c r="C848" s="599" t="s">
        <v>4780</v>
      </c>
      <c r="D848" s="383" t="s">
        <v>4755</v>
      </c>
      <c r="E848" s="600" t="s">
        <v>4781</v>
      </c>
      <c r="F848" s="601">
        <v>939</v>
      </c>
      <c r="G848" s="404">
        <v>42795</v>
      </c>
      <c r="H848" s="121" t="s">
        <v>4256</v>
      </c>
      <c r="I848" s="504" t="s">
        <v>4762</v>
      </c>
      <c r="J848" s="603">
        <v>440</v>
      </c>
    </row>
    <row r="849" spans="2:10" ht="48" customHeight="1" x14ac:dyDescent="0.25">
      <c r="B849" s="598" t="s">
        <v>4753</v>
      </c>
      <c r="C849" s="599" t="s">
        <v>4782</v>
      </c>
      <c r="D849" s="383" t="s">
        <v>4755</v>
      </c>
      <c r="E849" s="600" t="s">
        <v>4783</v>
      </c>
      <c r="F849" s="601">
        <v>599</v>
      </c>
      <c r="G849" s="404">
        <v>42795</v>
      </c>
      <c r="H849" s="121" t="s">
        <v>4208</v>
      </c>
      <c r="I849" s="504" t="s">
        <v>4784</v>
      </c>
      <c r="J849" s="603">
        <v>870</v>
      </c>
    </row>
    <row r="850" spans="2:10" ht="48" customHeight="1" x14ac:dyDescent="0.25">
      <c r="B850" s="598" t="s">
        <v>4753</v>
      </c>
      <c r="C850" s="599" t="s">
        <v>4785</v>
      </c>
      <c r="D850" s="383" t="s">
        <v>4755</v>
      </c>
      <c r="E850" s="600" t="s">
        <v>4786</v>
      </c>
      <c r="F850" s="601" t="s">
        <v>3191</v>
      </c>
      <c r="G850" s="404">
        <v>42795</v>
      </c>
      <c r="H850" s="121" t="s">
        <v>4208</v>
      </c>
      <c r="I850" s="504" t="s">
        <v>4784</v>
      </c>
      <c r="J850" s="603">
        <v>870</v>
      </c>
    </row>
    <row r="851" spans="2:10" ht="48" customHeight="1" x14ac:dyDescent="0.25">
      <c r="B851" s="598" t="s">
        <v>4753</v>
      </c>
      <c r="C851" s="599" t="s">
        <v>4787</v>
      </c>
      <c r="D851" s="383" t="s">
        <v>4755</v>
      </c>
      <c r="E851" s="600" t="s">
        <v>4788</v>
      </c>
      <c r="F851" s="601">
        <v>599</v>
      </c>
      <c r="G851" s="404">
        <v>42795</v>
      </c>
      <c r="H851" s="121" t="s">
        <v>4208</v>
      </c>
      <c r="I851" s="504" t="s">
        <v>4784</v>
      </c>
      <c r="J851" s="603">
        <v>870</v>
      </c>
    </row>
    <row r="852" spans="2:10" ht="48" customHeight="1" x14ac:dyDescent="0.25">
      <c r="B852" s="598" t="s">
        <v>4753</v>
      </c>
      <c r="C852" s="599" t="s">
        <v>4789</v>
      </c>
      <c r="D852" s="383" t="s">
        <v>4755</v>
      </c>
      <c r="E852" s="600" t="s">
        <v>4790</v>
      </c>
      <c r="F852" s="601">
        <v>749</v>
      </c>
      <c r="G852" s="404">
        <v>42795</v>
      </c>
      <c r="H852" s="121" t="s">
        <v>4208</v>
      </c>
      <c r="I852" s="504" t="s">
        <v>4784</v>
      </c>
      <c r="J852" s="603">
        <v>870</v>
      </c>
    </row>
    <row r="853" spans="2:10" ht="48" customHeight="1" x14ac:dyDescent="0.25">
      <c r="B853" s="598" t="s">
        <v>4753</v>
      </c>
      <c r="C853" s="599" t="s">
        <v>4791</v>
      </c>
      <c r="D853" s="383" t="s">
        <v>4755</v>
      </c>
      <c r="E853" s="600" t="s">
        <v>4792</v>
      </c>
      <c r="F853" s="601">
        <v>929</v>
      </c>
      <c r="G853" s="404">
        <v>42795</v>
      </c>
      <c r="H853" s="121" t="s">
        <v>4210</v>
      </c>
      <c r="I853" s="504" t="s">
        <v>4793</v>
      </c>
      <c r="J853" s="603">
        <v>1050</v>
      </c>
    </row>
    <row r="854" spans="2:10" ht="48" customHeight="1" x14ac:dyDescent="0.25">
      <c r="B854" s="598" t="s">
        <v>4794</v>
      </c>
      <c r="C854" s="599" t="s">
        <v>4795</v>
      </c>
      <c r="D854" s="383" t="s">
        <v>4796</v>
      </c>
      <c r="E854" s="600" t="s">
        <v>4797</v>
      </c>
      <c r="F854" s="601">
        <v>2300</v>
      </c>
      <c r="G854" s="404">
        <v>42795</v>
      </c>
      <c r="H854" s="559" t="s">
        <v>2874</v>
      </c>
      <c r="I854" s="560" t="s">
        <v>2874</v>
      </c>
      <c r="J854" s="561" t="e">
        <v>#N/A</v>
      </c>
    </row>
    <row r="855" spans="2:10" ht="48" customHeight="1" x14ac:dyDescent="0.25">
      <c r="B855" s="598" t="s">
        <v>4794</v>
      </c>
      <c r="C855" s="599" t="s">
        <v>4798</v>
      </c>
      <c r="D855" s="383" t="s">
        <v>4796</v>
      </c>
      <c r="E855" s="600" t="s">
        <v>4799</v>
      </c>
      <c r="F855" s="601">
        <v>2500</v>
      </c>
      <c r="G855" s="404">
        <v>42795</v>
      </c>
      <c r="H855" s="559" t="s">
        <v>2874</v>
      </c>
      <c r="I855" s="560" t="s">
        <v>2874</v>
      </c>
      <c r="J855" s="561" t="e">
        <v>#N/A</v>
      </c>
    </row>
    <row r="856" spans="2:10" ht="48" customHeight="1" x14ac:dyDescent="0.25">
      <c r="B856" s="598" t="s">
        <v>4800</v>
      </c>
      <c r="C856" s="599" t="s">
        <v>4801</v>
      </c>
      <c r="D856" s="383" t="s">
        <v>2583</v>
      </c>
      <c r="E856" s="600" t="s">
        <v>4802</v>
      </c>
      <c r="F856" s="601">
        <v>2290</v>
      </c>
      <c r="G856" s="404">
        <v>42795</v>
      </c>
      <c r="H856" s="92" t="s">
        <v>4421</v>
      </c>
      <c r="I856" s="92" t="s">
        <v>4803</v>
      </c>
      <c r="J856" s="602">
        <v>2490</v>
      </c>
    </row>
    <row r="857" spans="2:10" ht="48" customHeight="1" x14ac:dyDescent="0.25">
      <c r="B857" s="598" t="s">
        <v>4804</v>
      </c>
      <c r="C857" s="599" t="s">
        <v>4805</v>
      </c>
      <c r="D857" s="604" t="s">
        <v>4806</v>
      </c>
      <c r="E857" s="600" t="s">
        <v>4807</v>
      </c>
      <c r="F857" s="601">
        <v>1999</v>
      </c>
      <c r="G857" s="404">
        <v>42795</v>
      </c>
      <c r="H857" s="83" t="s">
        <v>1828</v>
      </c>
      <c r="I857" s="86" t="s">
        <v>4693</v>
      </c>
      <c r="J857" s="474">
        <v>1270</v>
      </c>
    </row>
    <row r="858" spans="2:10" ht="48" customHeight="1" x14ac:dyDescent="0.25">
      <c r="B858" s="598" t="s">
        <v>4673</v>
      </c>
      <c r="C858" s="599" t="s">
        <v>4808</v>
      </c>
      <c r="D858" s="383" t="s">
        <v>4809</v>
      </c>
      <c r="E858" s="600" t="s">
        <v>4810</v>
      </c>
      <c r="F858" s="601">
        <v>485</v>
      </c>
      <c r="G858" s="404">
        <v>42795</v>
      </c>
      <c r="H858" s="559" t="s">
        <v>2874</v>
      </c>
      <c r="I858" s="560" t="s">
        <v>2874</v>
      </c>
      <c r="J858" s="561" t="e">
        <v>#N/A</v>
      </c>
    </row>
    <row r="859" spans="2:10" ht="48" customHeight="1" x14ac:dyDescent="0.25">
      <c r="B859" s="598" t="s">
        <v>4804</v>
      </c>
      <c r="C859" s="599" t="s">
        <v>4811</v>
      </c>
      <c r="D859" s="383" t="s">
        <v>4809</v>
      </c>
      <c r="E859" s="600" t="s">
        <v>4812</v>
      </c>
      <c r="F859" s="601">
        <v>565</v>
      </c>
      <c r="G859" s="404">
        <v>42795</v>
      </c>
      <c r="H859" s="559" t="s">
        <v>2874</v>
      </c>
      <c r="I859" s="560" t="s">
        <v>2874</v>
      </c>
      <c r="J859" s="561" t="e">
        <v>#N/A</v>
      </c>
    </row>
    <row r="860" spans="2:10" ht="48" customHeight="1" x14ac:dyDescent="0.25">
      <c r="B860" s="598" t="s">
        <v>4804</v>
      </c>
      <c r="C860" s="605" t="s">
        <v>4813</v>
      </c>
      <c r="D860" s="383" t="s">
        <v>4809</v>
      </c>
      <c r="E860" s="600" t="s">
        <v>4814</v>
      </c>
      <c r="F860" s="601">
        <v>505</v>
      </c>
      <c r="G860" s="404">
        <v>42795</v>
      </c>
      <c r="H860" s="559" t="s">
        <v>2874</v>
      </c>
      <c r="I860" s="560" t="s">
        <v>2874</v>
      </c>
      <c r="J860" s="561" t="e">
        <v>#N/A</v>
      </c>
    </row>
    <row r="861" spans="2:10" ht="48" customHeight="1" x14ac:dyDescent="0.25">
      <c r="B861" s="598" t="s">
        <v>4804</v>
      </c>
      <c r="C861" s="599" t="s">
        <v>4815</v>
      </c>
      <c r="D861" s="383" t="s">
        <v>4816</v>
      </c>
      <c r="E861" s="600" t="s">
        <v>4817</v>
      </c>
      <c r="F861" s="601">
        <v>299</v>
      </c>
      <c r="G861" s="404">
        <v>42795</v>
      </c>
      <c r="H861" s="83" t="s">
        <v>3590</v>
      </c>
      <c r="I861" s="93" t="s">
        <v>4818</v>
      </c>
      <c r="J861" s="602">
        <v>195</v>
      </c>
    </row>
    <row r="862" spans="2:10" ht="48" customHeight="1" x14ac:dyDescent="0.25">
      <c r="B862" s="598" t="s">
        <v>4804</v>
      </c>
      <c r="C862" s="599" t="s">
        <v>4819</v>
      </c>
      <c r="D862" s="383" t="s">
        <v>4816</v>
      </c>
      <c r="E862" s="600" t="s">
        <v>4820</v>
      </c>
      <c r="F862" s="601">
        <v>449</v>
      </c>
      <c r="G862" s="404">
        <v>42795</v>
      </c>
      <c r="H862" s="83" t="s">
        <v>2863</v>
      </c>
      <c r="I862" s="93" t="s">
        <v>4821</v>
      </c>
      <c r="J862" s="384">
        <v>250</v>
      </c>
    </row>
    <row r="863" spans="2:10" ht="48" customHeight="1" x14ac:dyDescent="0.25">
      <c r="B863" s="598" t="s">
        <v>4804</v>
      </c>
      <c r="C863" s="599" t="s">
        <v>4822</v>
      </c>
      <c r="D863" s="383" t="s">
        <v>4816</v>
      </c>
      <c r="E863" s="600" t="s">
        <v>4823</v>
      </c>
      <c r="F863" s="601">
        <v>349</v>
      </c>
      <c r="G863" s="404">
        <v>42795</v>
      </c>
      <c r="H863" s="83" t="s">
        <v>2863</v>
      </c>
      <c r="I863" s="93" t="s">
        <v>4821</v>
      </c>
      <c r="J863" s="384">
        <v>250</v>
      </c>
    </row>
    <row r="864" spans="2:10" ht="48" customHeight="1" x14ac:dyDescent="0.25">
      <c r="B864" s="598" t="s">
        <v>4804</v>
      </c>
      <c r="C864" s="599" t="s">
        <v>4824</v>
      </c>
      <c r="D864" s="383" t="s">
        <v>4825</v>
      </c>
      <c r="E864" s="600" t="s">
        <v>4826</v>
      </c>
      <c r="F864" s="601">
        <v>149</v>
      </c>
      <c r="G864" s="404">
        <v>42795</v>
      </c>
      <c r="H864" s="83" t="s">
        <v>2878</v>
      </c>
      <c r="I864" s="93" t="s">
        <v>4827</v>
      </c>
      <c r="J864" s="384">
        <v>175</v>
      </c>
    </row>
    <row r="865" spans="2:10" ht="48" customHeight="1" x14ac:dyDescent="0.25">
      <c r="B865" s="598" t="s">
        <v>4804</v>
      </c>
      <c r="C865" s="599" t="s">
        <v>4828</v>
      </c>
      <c r="D865" s="383" t="s">
        <v>4825</v>
      </c>
      <c r="E865" s="600" t="s">
        <v>4829</v>
      </c>
      <c r="F865" s="601">
        <v>449</v>
      </c>
      <c r="G865" s="404">
        <v>42795</v>
      </c>
      <c r="H865" s="83" t="s">
        <v>3912</v>
      </c>
      <c r="I865" s="93" t="s">
        <v>4830</v>
      </c>
      <c r="J865" s="384">
        <v>250</v>
      </c>
    </row>
    <row r="866" spans="2:10" ht="48" customHeight="1" x14ac:dyDescent="0.25">
      <c r="B866" s="598" t="s">
        <v>4804</v>
      </c>
      <c r="C866" s="599" t="s">
        <v>4831</v>
      </c>
      <c r="D866" s="383" t="s">
        <v>4825</v>
      </c>
      <c r="E866" s="600" t="s">
        <v>4832</v>
      </c>
      <c r="F866" s="601">
        <v>619</v>
      </c>
      <c r="G866" s="404">
        <v>42795</v>
      </c>
      <c r="H866" s="92" t="s">
        <v>3971</v>
      </c>
      <c r="I866" s="93" t="s">
        <v>4833</v>
      </c>
      <c r="J866" s="602">
        <v>449</v>
      </c>
    </row>
    <row r="867" spans="2:10" ht="48" customHeight="1" x14ac:dyDescent="0.25">
      <c r="B867" s="598" t="s">
        <v>4804</v>
      </c>
      <c r="C867" s="599" t="s">
        <v>4834</v>
      </c>
      <c r="D867" s="383" t="s">
        <v>4835</v>
      </c>
      <c r="E867" s="600" t="s">
        <v>4836</v>
      </c>
      <c r="F867" s="601">
        <v>379</v>
      </c>
      <c r="G867" s="404">
        <v>42795</v>
      </c>
      <c r="H867" s="92" t="s">
        <v>4154</v>
      </c>
      <c r="I867" s="93" t="s">
        <v>4837</v>
      </c>
      <c r="J867" s="602">
        <v>269</v>
      </c>
    </row>
    <row r="868" spans="2:10" ht="48" customHeight="1" x14ac:dyDescent="0.25">
      <c r="B868" s="598" t="s">
        <v>4804</v>
      </c>
      <c r="C868" s="599" t="s">
        <v>4838</v>
      </c>
      <c r="D868" s="383" t="s">
        <v>4835</v>
      </c>
      <c r="E868" s="600" t="s">
        <v>4839</v>
      </c>
      <c r="F868" s="601">
        <v>169</v>
      </c>
      <c r="G868" s="404">
        <v>42795</v>
      </c>
      <c r="H868" s="380" t="s">
        <v>3000</v>
      </c>
      <c r="I868" s="93" t="s">
        <v>4840</v>
      </c>
      <c r="J868" s="602">
        <v>175</v>
      </c>
    </row>
    <row r="869" spans="2:10" ht="48" customHeight="1" x14ac:dyDescent="0.25">
      <c r="B869" s="598" t="s">
        <v>4804</v>
      </c>
      <c r="C869" s="599" t="s">
        <v>4841</v>
      </c>
      <c r="D869" s="383" t="s">
        <v>4675</v>
      </c>
      <c r="E869" s="600" t="s">
        <v>4842</v>
      </c>
      <c r="F869" s="601">
        <v>459</v>
      </c>
      <c r="G869" s="404">
        <v>42795</v>
      </c>
      <c r="H869" s="92" t="s">
        <v>4197</v>
      </c>
      <c r="I869" s="93" t="s">
        <v>4843</v>
      </c>
      <c r="J869" s="602">
        <v>239</v>
      </c>
    </row>
    <row r="870" spans="2:10" ht="48" customHeight="1" x14ac:dyDescent="0.25">
      <c r="B870" s="598" t="s">
        <v>4844</v>
      </c>
      <c r="C870" s="599" t="s">
        <v>4845</v>
      </c>
      <c r="D870" s="383" t="s">
        <v>1304</v>
      </c>
      <c r="E870" s="600" t="s">
        <v>4846</v>
      </c>
      <c r="F870" s="601">
        <v>1380</v>
      </c>
      <c r="G870" s="404">
        <v>42795</v>
      </c>
      <c r="H870" s="470" t="s">
        <v>1563</v>
      </c>
      <c r="I870" s="470" t="s">
        <v>4680</v>
      </c>
      <c r="J870" s="473">
        <v>945</v>
      </c>
    </row>
    <row r="871" spans="2:10" ht="48" customHeight="1" x14ac:dyDescent="0.25">
      <c r="B871" s="598" t="s">
        <v>4734</v>
      </c>
      <c r="C871" s="599" t="s">
        <v>4847</v>
      </c>
      <c r="D871" s="383" t="s">
        <v>4848</v>
      </c>
      <c r="E871" s="600" t="s">
        <v>4849</v>
      </c>
      <c r="F871" s="601">
        <v>999</v>
      </c>
      <c r="G871" s="404">
        <v>42795</v>
      </c>
      <c r="H871" s="125" t="s">
        <v>4108</v>
      </c>
      <c r="I871" s="125" t="s">
        <v>4850</v>
      </c>
      <c r="J871" s="606">
        <v>1049</v>
      </c>
    </row>
    <row r="872" spans="2:10" ht="48" customHeight="1" x14ac:dyDescent="0.25">
      <c r="B872" s="598" t="s">
        <v>4804</v>
      </c>
      <c r="C872" s="599" t="s">
        <v>4851</v>
      </c>
      <c r="D872" s="604" t="s">
        <v>4806</v>
      </c>
      <c r="E872" s="600" t="s">
        <v>4852</v>
      </c>
      <c r="F872" s="601">
        <v>3445</v>
      </c>
      <c r="G872" s="404">
        <v>42795</v>
      </c>
      <c r="H872" s="93" t="s">
        <v>1832</v>
      </c>
      <c r="I872" s="93" t="s">
        <v>4853</v>
      </c>
      <c r="J872" s="474">
        <v>1470</v>
      </c>
    </row>
    <row r="873" spans="2:10" ht="48" customHeight="1" x14ac:dyDescent="0.25">
      <c r="B873" s="585" t="s">
        <v>1952</v>
      </c>
      <c r="C873" s="92" t="s">
        <v>4854</v>
      </c>
      <c r="D873" s="463" t="s">
        <v>4855</v>
      </c>
      <c r="E873" s="93" t="s">
        <v>4856</v>
      </c>
      <c r="F873" s="586">
        <v>799</v>
      </c>
      <c r="G873" s="404">
        <v>42795</v>
      </c>
      <c r="H873" s="559" t="s">
        <v>2874</v>
      </c>
      <c r="I873" s="560" t="s">
        <v>2874</v>
      </c>
      <c r="J873" s="561" t="e">
        <v>#N/A</v>
      </c>
    </row>
    <row r="874" spans="2:10" ht="48" customHeight="1" thickBot="1" x14ac:dyDescent="0.3">
      <c r="B874" s="590" t="s">
        <v>4232</v>
      </c>
      <c r="C874" s="479" t="s">
        <v>4857</v>
      </c>
      <c r="D874" s="468" t="s">
        <v>4858</v>
      </c>
      <c r="E874" s="481" t="s">
        <v>4859</v>
      </c>
      <c r="F874" s="607">
        <v>449</v>
      </c>
      <c r="G874" s="466">
        <v>42795</v>
      </c>
      <c r="H874" s="559" t="s">
        <v>2874</v>
      </c>
      <c r="I874" s="560" t="s">
        <v>2874</v>
      </c>
      <c r="J874" s="551" t="e">
        <v>#N/A</v>
      </c>
    </row>
    <row r="875" spans="2:10" ht="48" customHeight="1" thickTop="1" x14ac:dyDescent="0.25">
      <c r="B875" s="583" t="s">
        <v>3492</v>
      </c>
      <c r="C875" s="298" t="s">
        <v>4860</v>
      </c>
      <c r="D875" s="608" t="s">
        <v>4861</v>
      </c>
      <c r="E875" s="470" t="s">
        <v>4862</v>
      </c>
      <c r="F875" s="573">
        <v>1499</v>
      </c>
      <c r="G875" s="410">
        <v>42767</v>
      </c>
      <c r="H875" s="513" t="s">
        <v>4132</v>
      </c>
      <c r="I875" s="514" t="s">
        <v>4757</v>
      </c>
      <c r="J875" s="490">
        <v>1130</v>
      </c>
    </row>
    <row r="876" spans="2:10" ht="48" customHeight="1" x14ac:dyDescent="0.25">
      <c r="B876" s="585" t="s">
        <v>3492</v>
      </c>
      <c r="C876" s="92" t="s">
        <v>4863</v>
      </c>
      <c r="D876" s="463" t="s">
        <v>4861</v>
      </c>
      <c r="E876" s="93" t="s">
        <v>4864</v>
      </c>
      <c r="F876" s="586">
        <v>1649</v>
      </c>
      <c r="G876" s="404">
        <v>42767</v>
      </c>
      <c r="H876" s="83" t="s">
        <v>4132</v>
      </c>
      <c r="I876" s="86" t="s">
        <v>4757</v>
      </c>
      <c r="J876" s="474">
        <v>1130</v>
      </c>
    </row>
    <row r="877" spans="2:10" ht="48" customHeight="1" x14ac:dyDescent="0.25">
      <c r="B877" s="585" t="s">
        <v>3492</v>
      </c>
      <c r="C877" s="92" t="s">
        <v>4865</v>
      </c>
      <c r="D877" s="463" t="s">
        <v>4861</v>
      </c>
      <c r="E877" s="93" t="s">
        <v>4866</v>
      </c>
      <c r="F877" s="586">
        <v>1829</v>
      </c>
      <c r="G877" s="404">
        <v>42767</v>
      </c>
      <c r="H877" s="83" t="s">
        <v>4132</v>
      </c>
      <c r="I877" s="86" t="s">
        <v>4757</v>
      </c>
      <c r="J877" s="474">
        <v>1130</v>
      </c>
    </row>
    <row r="878" spans="2:10" ht="48" customHeight="1" x14ac:dyDescent="0.25">
      <c r="B878" s="585" t="s">
        <v>3492</v>
      </c>
      <c r="C878" s="92" t="s">
        <v>4867</v>
      </c>
      <c r="D878" s="463" t="s">
        <v>4861</v>
      </c>
      <c r="E878" s="93" t="s">
        <v>4868</v>
      </c>
      <c r="F878" s="586">
        <v>2009</v>
      </c>
      <c r="G878" s="404">
        <v>42767</v>
      </c>
      <c r="H878" s="83" t="s">
        <v>4134</v>
      </c>
      <c r="I878" s="86" t="s">
        <v>4869</v>
      </c>
      <c r="J878" s="474">
        <v>1490</v>
      </c>
    </row>
    <row r="879" spans="2:10" ht="48" customHeight="1" x14ac:dyDescent="0.25">
      <c r="B879" s="585" t="s">
        <v>3492</v>
      </c>
      <c r="C879" s="92" t="s">
        <v>4870</v>
      </c>
      <c r="D879" s="463" t="s">
        <v>4861</v>
      </c>
      <c r="E879" s="93" t="s">
        <v>4871</v>
      </c>
      <c r="F879" s="586">
        <v>2189</v>
      </c>
      <c r="G879" s="404">
        <v>42767</v>
      </c>
      <c r="H879" s="83" t="s">
        <v>4134</v>
      </c>
      <c r="I879" s="86" t="s">
        <v>4869</v>
      </c>
      <c r="J879" s="474">
        <v>1490</v>
      </c>
    </row>
    <row r="880" spans="2:10" ht="48" customHeight="1" x14ac:dyDescent="0.25">
      <c r="B880" s="585" t="s">
        <v>3492</v>
      </c>
      <c r="C880" s="92" t="s">
        <v>4872</v>
      </c>
      <c r="D880" s="93" t="s">
        <v>4861</v>
      </c>
      <c r="E880" s="93" t="s">
        <v>4873</v>
      </c>
      <c r="F880" s="586">
        <v>2369</v>
      </c>
      <c r="G880" s="404">
        <v>42767</v>
      </c>
      <c r="H880" s="83" t="s">
        <v>4136</v>
      </c>
      <c r="I880" s="86" t="s">
        <v>4874</v>
      </c>
      <c r="J880" s="474">
        <v>2210</v>
      </c>
    </row>
    <row r="881" spans="2:10" ht="48" customHeight="1" x14ac:dyDescent="0.25">
      <c r="B881" s="585" t="s">
        <v>3492</v>
      </c>
      <c r="C881" s="92" t="s">
        <v>4875</v>
      </c>
      <c r="D881" s="93" t="s">
        <v>4861</v>
      </c>
      <c r="E881" s="93" t="s">
        <v>4876</v>
      </c>
      <c r="F881" s="586">
        <v>2549</v>
      </c>
      <c r="G881" s="404">
        <v>42767</v>
      </c>
      <c r="H881" s="83" t="s">
        <v>4136</v>
      </c>
      <c r="I881" s="86" t="s">
        <v>4874</v>
      </c>
      <c r="J881" s="474">
        <v>2210</v>
      </c>
    </row>
    <row r="882" spans="2:10" ht="48" customHeight="1" x14ac:dyDescent="0.25">
      <c r="B882" s="585" t="s">
        <v>3492</v>
      </c>
      <c r="C882" s="92" t="s">
        <v>4877</v>
      </c>
      <c r="D882" s="93" t="s">
        <v>4861</v>
      </c>
      <c r="E882" s="93" t="s">
        <v>4878</v>
      </c>
      <c r="F882" s="586">
        <v>2729</v>
      </c>
      <c r="G882" s="404">
        <v>42767</v>
      </c>
      <c r="H882" s="83" t="s">
        <v>4136</v>
      </c>
      <c r="I882" s="86" t="s">
        <v>4874</v>
      </c>
      <c r="J882" s="474">
        <v>2210</v>
      </c>
    </row>
    <row r="883" spans="2:10" ht="48" customHeight="1" x14ac:dyDescent="0.25">
      <c r="B883" s="585" t="s">
        <v>3492</v>
      </c>
      <c r="C883" s="92" t="s">
        <v>4879</v>
      </c>
      <c r="D883" s="93" t="s">
        <v>4861</v>
      </c>
      <c r="E883" s="93" t="s">
        <v>4880</v>
      </c>
      <c r="F883" s="586">
        <v>2909</v>
      </c>
      <c r="G883" s="404">
        <v>42767</v>
      </c>
      <c r="H883" s="83" t="s">
        <v>4136</v>
      </c>
      <c r="I883" s="86" t="s">
        <v>4874</v>
      </c>
      <c r="J883" s="474">
        <v>2210</v>
      </c>
    </row>
    <row r="884" spans="2:10" ht="48" customHeight="1" x14ac:dyDescent="0.25">
      <c r="B884" s="585" t="s">
        <v>3492</v>
      </c>
      <c r="C884" s="92" t="s">
        <v>4881</v>
      </c>
      <c r="D884" s="93" t="s">
        <v>4861</v>
      </c>
      <c r="E884" s="93" t="s">
        <v>4882</v>
      </c>
      <c r="F884" s="586">
        <v>3089</v>
      </c>
      <c r="G884" s="404">
        <v>42767</v>
      </c>
      <c r="H884" s="83" t="s">
        <v>4138</v>
      </c>
      <c r="I884" s="86" t="s">
        <v>4883</v>
      </c>
      <c r="J884" s="474">
        <v>2930</v>
      </c>
    </row>
    <row r="885" spans="2:10" ht="48" customHeight="1" x14ac:dyDescent="0.25">
      <c r="B885" s="585" t="s">
        <v>3492</v>
      </c>
      <c r="C885" s="92" t="s">
        <v>4884</v>
      </c>
      <c r="D885" s="93" t="s">
        <v>4861</v>
      </c>
      <c r="E885" s="93" t="s">
        <v>4885</v>
      </c>
      <c r="F885" s="586">
        <v>3269</v>
      </c>
      <c r="G885" s="404">
        <v>42767</v>
      </c>
      <c r="H885" s="83" t="s">
        <v>4138</v>
      </c>
      <c r="I885" s="86" t="s">
        <v>4883</v>
      </c>
      <c r="J885" s="474">
        <v>2930</v>
      </c>
    </row>
    <row r="886" spans="2:10" ht="48" customHeight="1" x14ac:dyDescent="0.25">
      <c r="B886" s="585" t="s">
        <v>3492</v>
      </c>
      <c r="C886" s="92" t="s">
        <v>4886</v>
      </c>
      <c r="D886" s="93" t="s">
        <v>4861</v>
      </c>
      <c r="E886" s="93" t="s">
        <v>4887</v>
      </c>
      <c r="F886" s="586">
        <v>3449</v>
      </c>
      <c r="G886" s="404">
        <v>42767</v>
      </c>
      <c r="H886" s="83" t="s">
        <v>4138</v>
      </c>
      <c r="I886" s="86" t="s">
        <v>4883</v>
      </c>
      <c r="J886" s="474">
        <v>2930</v>
      </c>
    </row>
    <row r="887" spans="2:10" ht="48" customHeight="1" x14ac:dyDescent="0.25">
      <c r="B887" s="585" t="s">
        <v>3492</v>
      </c>
      <c r="C887" s="92" t="s">
        <v>4888</v>
      </c>
      <c r="D887" s="93" t="s">
        <v>4861</v>
      </c>
      <c r="E887" s="93" t="s">
        <v>4889</v>
      </c>
      <c r="F887" s="586">
        <v>3629</v>
      </c>
      <c r="G887" s="404">
        <v>42767</v>
      </c>
      <c r="H887" s="83" t="s">
        <v>4138</v>
      </c>
      <c r="I887" s="86" t="s">
        <v>4883</v>
      </c>
      <c r="J887" s="474">
        <v>2930</v>
      </c>
    </row>
    <row r="888" spans="2:10" ht="48" customHeight="1" x14ac:dyDescent="0.25">
      <c r="B888" s="609" t="s">
        <v>3970</v>
      </c>
      <c r="C888" s="143" t="s">
        <v>4890</v>
      </c>
      <c r="D888" s="169" t="s">
        <v>4891</v>
      </c>
      <c r="E888" s="169" t="s">
        <v>4892</v>
      </c>
      <c r="F888" s="610">
        <v>2379</v>
      </c>
      <c r="G888" s="404">
        <v>42767</v>
      </c>
      <c r="H888" s="611" t="s">
        <v>1828</v>
      </c>
      <c r="I888" s="612" t="s">
        <v>4693</v>
      </c>
      <c r="J888" s="613">
        <v>1270</v>
      </c>
    </row>
    <row r="889" spans="2:10" ht="48" customHeight="1" x14ac:dyDescent="0.25">
      <c r="B889" s="585" t="s">
        <v>4232</v>
      </c>
      <c r="C889" s="92" t="s">
        <v>4893</v>
      </c>
      <c r="D889" s="92" t="s">
        <v>4894</v>
      </c>
      <c r="E889" s="93" t="s">
        <v>4895</v>
      </c>
      <c r="F889" s="586">
        <v>2999</v>
      </c>
      <c r="G889" s="404">
        <v>42767</v>
      </c>
      <c r="H889" s="559" t="s">
        <v>2874</v>
      </c>
      <c r="I889" s="560" t="s">
        <v>2874</v>
      </c>
      <c r="J889" s="561" t="e">
        <v>#N/A</v>
      </c>
    </row>
    <row r="890" spans="2:10" ht="48" customHeight="1" x14ac:dyDescent="0.25">
      <c r="B890" s="585" t="s">
        <v>4896</v>
      </c>
      <c r="C890" s="92" t="s">
        <v>4897</v>
      </c>
      <c r="D890" s="92" t="s">
        <v>4898</v>
      </c>
      <c r="E890" s="93" t="s">
        <v>4899</v>
      </c>
      <c r="F890" s="586">
        <v>899</v>
      </c>
      <c r="G890" s="404">
        <v>42767</v>
      </c>
      <c r="H890" s="412" t="s">
        <v>3912</v>
      </c>
      <c r="I890" s="93" t="s">
        <v>4830</v>
      </c>
      <c r="J890" s="384">
        <v>250</v>
      </c>
    </row>
    <row r="891" spans="2:10" ht="48" customHeight="1" x14ac:dyDescent="0.25">
      <c r="B891" s="585" t="s">
        <v>2862</v>
      </c>
      <c r="C891" s="83" t="s">
        <v>4900</v>
      </c>
      <c r="D891" s="92" t="s">
        <v>1829</v>
      </c>
      <c r="E891" s="93" t="s">
        <v>4901</v>
      </c>
      <c r="F891" s="403">
        <v>1270</v>
      </c>
      <c r="G891" s="404">
        <v>42767</v>
      </c>
      <c r="H891" s="611" t="s">
        <v>1828</v>
      </c>
      <c r="I891" s="612" t="s">
        <v>4693</v>
      </c>
      <c r="J891" s="613">
        <v>1270</v>
      </c>
    </row>
    <row r="892" spans="2:10" ht="48" customHeight="1" x14ac:dyDescent="0.25">
      <c r="B892" s="614" t="s">
        <v>8</v>
      </c>
      <c r="C892" s="125" t="s">
        <v>4902</v>
      </c>
      <c r="D892" s="125" t="s">
        <v>3836</v>
      </c>
      <c r="E892" s="125" t="s">
        <v>4903</v>
      </c>
      <c r="F892" s="615">
        <v>659</v>
      </c>
      <c r="G892" s="404">
        <v>42767</v>
      </c>
      <c r="H892" s="92" t="s">
        <v>3835</v>
      </c>
      <c r="I892" s="93" t="s">
        <v>4904</v>
      </c>
      <c r="J892" s="602">
        <v>709</v>
      </c>
    </row>
    <row r="893" spans="2:10" ht="48" customHeight="1" x14ac:dyDescent="0.25">
      <c r="B893" s="585" t="s">
        <v>8</v>
      </c>
      <c r="C893" s="92" t="s">
        <v>4905</v>
      </c>
      <c r="D893" s="92" t="s">
        <v>4906</v>
      </c>
      <c r="E893" s="93" t="s">
        <v>4907</v>
      </c>
      <c r="F893" s="586">
        <v>839</v>
      </c>
      <c r="G893" s="404">
        <v>42767</v>
      </c>
      <c r="H893" s="611" t="s">
        <v>4226</v>
      </c>
      <c r="I893" s="612" t="s">
        <v>4908</v>
      </c>
      <c r="J893" s="602">
        <v>839</v>
      </c>
    </row>
    <row r="894" spans="2:10" ht="48" customHeight="1" thickBot="1" x14ac:dyDescent="0.3">
      <c r="B894" s="590" t="s">
        <v>8</v>
      </c>
      <c r="C894" s="92" t="s">
        <v>4909</v>
      </c>
      <c r="D894" s="92" t="s">
        <v>4910</v>
      </c>
      <c r="E894" s="93" t="s">
        <v>4911</v>
      </c>
      <c r="F894" s="586">
        <v>779</v>
      </c>
      <c r="G894" s="420">
        <v>42767</v>
      </c>
      <c r="H894" s="611" t="s">
        <v>3831</v>
      </c>
      <c r="I894" s="612" t="s">
        <v>4912</v>
      </c>
      <c r="J894" s="616">
        <v>779</v>
      </c>
    </row>
    <row r="895" spans="2:10" ht="67.5" customHeight="1" thickTop="1" x14ac:dyDescent="0.25">
      <c r="B895" s="617" t="s">
        <v>4913</v>
      </c>
      <c r="C895" s="538" t="s">
        <v>4914</v>
      </c>
      <c r="D895" s="540" t="s">
        <v>4915</v>
      </c>
      <c r="E895" s="540" t="s">
        <v>4916</v>
      </c>
      <c r="F895" s="618">
        <v>1899</v>
      </c>
      <c r="G895" s="471">
        <v>42736</v>
      </c>
      <c r="H895" s="559" t="s">
        <v>2874</v>
      </c>
      <c r="I895" s="560" t="s">
        <v>2874</v>
      </c>
      <c r="J895" s="561" t="e">
        <v>#N/A</v>
      </c>
    </row>
    <row r="896" spans="2:10" ht="48" customHeight="1" x14ac:dyDescent="0.25">
      <c r="B896" s="614" t="s">
        <v>4913</v>
      </c>
      <c r="C896" s="619" t="s">
        <v>4917</v>
      </c>
      <c r="D896" s="125" t="s">
        <v>4915</v>
      </c>
      <c r="E896" s="125" t="s">
        <v>4918</v>
      </c>
      <c r="F896" s="615">
        <v>1699</v>
      </c>
      <c r="G896" s="404">
        <v>42736</v>
      </c>
      <c r="H896" s="559" t="s">
        <v>2874</v>
      </c>
      <c r="I896" s="560" t="s">
        <v>2874</v>
      </c>
      <c r="J896" s="561" t="e">
        <v>#N/A</v>
      </c>
    </row>
    <row r="897" spans="2:10" ht="48" customHeight="1" x14ac:dyDescent="0.25">
      <c r="B897" s="614" t="s">
        <v>4913</v>
      </c>
      <c r="C897" s="619" t="s">
        <v>4919</v>
      </c>
      <c r="D897" s="125" t="s">
        <v>4915</v>
      </c>
      <c r="E897" s="620" t="s">
        <v>4920</v>
      </c>
      <c r="F897" s="615">
        <v>2399</v>
      </c>
      <c r="G897" s="404">
        <v>42736</v>
      </c>
      <c r="H897" s="559" t="s">
        <v>2874</v>
      </c>
      <c r="I897" s="560" t="s">
        <v>2874</v>
      </c>
      <c r="J897" s="561" t="e">
        <v>#N/A</v>
      </c>
    </row>
    <row r="898" spans="2:10" ht="48" customHeight="1" thickBot="1" x14ac:dyDescent="0.3">
      <c r="B898" s="621" t="s">
        <v>4913</v>
      </c>
      <c r="C898" s="622" t="s">
        <v>4921</v>
      </c>
      <c r="D898" s="623" t="s">
        <v>4915</v>
      </c>
      <c r="E898" s="623" t="s">
        <v>4922</v>
      </c>
      <c r="F898" s="624">
        <v>4099</v>
      </c>
      <c r="G898" s="466">
        <v>42736</v>
      </c>
      <c r="H898" s="559" t="s">
        <v>2874</v>
      </c>
      <c r="I898" s="560" t="s">
        <v>2874</v>
      </c>
      <c r="J898" s="561" t="e">
        <v>#N/A</v>
      </c>
    </row>
    <row r="899" spans="2:10" ht="48" customHeight="1" thickTop="1" x14ac:dyDescent="0.25">
      <c r="B899" s="583" t="s">
        <v>8</v>
      </c>
      <c r="C899" s="298" t="s">
        <v>4923</v>
      </c>
      <c r="D899" s="298" t="s">
        <v>4924</v>
      </c>
      <c r="E899" s="470" t="s">
        <v>4925</v>
      </c>
      <c r="F899" s="573">
        <v>1598</v>
      </c>
      <c r="G899" s="625">
        <v>42705</v>
      </c>
      <c r="H899" s="491" t="s">
        <v>4926</v>
      </c>
      <c r="I899" s="470" t="s">
        <v>4927</v>
      </c>
      <c r="J899" s="393">
        <v>1399</v>
      </c>
    </row>
    <row r="900" spans="2:10" ht="48" customHeight="1" x14ac:dyDescent="0.25">
      <c r="B900" s="585" t="s">
        <v>8</v>
      </c>
      <c r="C900" s="92" t="s">
        <v>4928</v>
      </c>
      <c r="D900" s="92" t="s">
        <v>4929</v>
      </c>
      <c r="E900" s="93" t="s">
        <v>4930</v>
      </c>
      <c r="F900" s="586">
        <v>1498</v>
      </c>
      <c r="G900" s="626">
        <v>42705</v>
      </c>
      <c r="H900" s="83" t="s">
        <v>4931</v>
      </c>
      <c r="I900" s="93" t="s">
        <v>4932</v>
      </c>
      <c r="J900" s="384">
        <v>1199</v>
      </c>
    </row>
    <row r="901" spans="2:10" ht="48" customHeight="1" x14ac:dyDescent="0.25">
      <c r="B901" s="585" t="s">
        <v>3492</v>
      </c>
      <c r="C901" s="92" t="s">
        <v>4933</v>
      </c>
      <c r="D901" s="92" t="s">
        <v>4934</v>
      </c>
      <c r="E901" s="93" t="s">
        <v>4935</v>
      </c>
      <c r="F901" s="586">
        <v>2799</v>
      </c>
      <c r="G901" s="626">
        <v>42705</v>
      </c>
      <c r="H901" s="559" t="s">
        <v>2874</v>
      </c>
      <c r="I901" s="560" t="s">
        <v>2874</v>
      </c>
      <c r="J901" s="561" t="e">
        <v>#N/A</v>
      </c>
    </row>
    <row r="902" spans="2:10" ht="48" customHeight="1" x14ac:dyDescent="0.25">
      <c r="B902" s="585" t="s">
        <v>3492</v>
      </c>
      <c r="C902" s="92" t="s">
        <v>4936</v>
      </c>
      <c r="D902" s="92" t="s">
        <v>4934</v>
      </c>
      <c r="E902" s="93" t="s">
        <v>4937</v>
      </c>
      <c r="F902" s="586">
        <v>2979</v>
      </c>
      <c r="G902" s="626">
        <v>42705</v>
      </c>
      <c r="H902" s="559" t="s">
        <v>2874</v>
      </c>
      <c r="I902" s="560" t="s">
        <v>2874</v>
      </c>
      <c r="J902" s="561" t="e">
        <v>#N/A</v>
      </c>
    </row>
    <row r="903" spans="2:10" ht="48" customHeight="1" x14ac:dyDescent="0.25">
      <c r="B903" s="585" t="s">
        <v>3492</v>
      </c>
      <c r="C903" s="92" t="s">
        <v>4938</v>
      </c>
      <c r="D903" s="92" t="s">
        <v>4934</v>
      </c>
      <c r="E903" s="93" t="s">
        <v>4939</v>
      </c>
      <c r="F903" s="586">
        <v>3159</v>
      </c>
      <c r="G903" s="626">
        <v>42705</v>
      </c>
      <c r="H903" s="559" t="s">
        <v>2874</v>
      </c>
      <c r="I903" s="560" t="s">
        <v>2874</v>
      </c>
      <c r="J903" s="561" t="e">
        <v>#N/A</v>
      </c>
    </row>
    <row r="904" spans="2:10" ht="48" customHeight="1" x14ac:dyDescent="0.25">
      <c r="B904" s="585" t="s">
        <v>3492</v>
      </c>
      <c r="C904" s="92" t="s">
        <v>4940</v>
      </c>
      <c r="D904" s="92" t="s">
        <v>4934</v>
      </c>
      <c r="E904" s="93" t="s">
        <v>4941</v>
      </c>
      <c r="F904" s="586">
        <v>3339</v>
      </c>
      <c r="G904" s="626">
        <v>42705</v>
      </c>
      <c r="H904" s="559" t="s">
        <v>2874</v>
      </c>
      <c r="I904" s="560" t="s">
        <v>2874</v>
      </c>
      <c r="J904" s="561" t="e">
        <v>#N/A</v>
      </c>
    </row>
    <row r="905" spans="2:10" ht="48" customHeight="1" x14ac:dyDescent="0.25">
      <c r="B905" s="585" t="s">
        <v>3492</v>
      </c>
      <c r="C905" s="92" t="s">
        <v>4942</v>
      </c>
      <c r="D905" s="92" t="s">
        <v>4934</v>
      </c>
      <c r="E905" s="93" t="s">
        <v>4943</v>
      </c>
      <c r="F905" s="586">
        <v>3519</v>
      </c>
      <c r="G905" s="626">
        <v>42705</v>
      </c>
      <c r="H905" s="559" t="s">
        <v>2874</v>
      </c>
      <c r="I905" s="560" t="s">
        <v>2874</v>
      </c>
      <c r="J905" s="561" t="e">
        <v>#N/A</v>
      </c>
    </row>
    <row r="906" spans="2:10" ht="48" customHeight="1" x14ac:dyDescent="0.25">
      <c r="B906" s="585" t="s">
        <v>3492</v>
      </c>
      <c r="C906" s="92" t="s">
        <v>4944</v>
      </c>
      <c r="D906" s="92" t="s">
        <v>4934</v>
      </c>
      <c r="E906" s="93" t="s">
        <v>4945</v>
      </c>
      <c r="F906" s="586">
        <v>3699</v>
      </c>
      <c r="G906" s="626">
        <v>42705</v>
      </c>
      <c r="H906" s="559" t="s">
        <v>2874</v>
      </c>
      <c r="I906" s="560" t="s">
        <v>2874</v>
      </c>
      <c r="J906" s="561" t="e">
        <v>#N/A</v>
      </c>
    </row>
    <row r="907" spans="2:10" ht="48" customHeight="1" x14ac:dyDescent="0.25">
      <c r="B907" s="585" t="s">
        <v>3492</v>
      </c>
      <c r="C907" s="92" t="s">
        <v>4946</v>
      </c>
      <c r="D907" s="92" t="s">
        <v>4934</v>
      </c>
      <c r="E907" s="93" t="s">
        <v>4947</v>
      </c>
      <c r="F907" s="586">
        <v>3879</v>
      </c>
      <c r="G907" s="626">
        <v>42705</v>
      </c>
      <c r="H907" s="559" t="s">
        <v>2874</v>
      </c>
      <c r="I907" s="560" t="s">
        <v>2874</v>
      </c>
      <c r="J907" s="561" t="e">
        <v>#N/A</v>
      </c>
    </row>
    <row r="908" spans="2:10" ht="48" customHeight="1" x14ac:dyDescent="0.25">
      <c r="B908" s="585" t="s">
        <v>3492</v>
      </c>
      <c r="C908" s="92" t="s">
        <v>4948</v>
      </c>
      <c r="D908" s="92" t="s">
        <v>4934</v>
      </c>
      <c r="E908" s="93" t="s">
        <v>4949</v>
      </c>
      <c r="F908" s="586">
        <v>4059</v>
      </c>
      <c r="G908" s="626">
        <v>42705</v>
      </c>
      <c r="H908" s="559" t="s">
        <v>2874</v>
      </c>
      <c r="I908" s="560" t="s">
        <v>2874</v>
      </c>
      <c r="J908" s="561" t="e">
        <v>#N/A</v>
      </c>
    </row>
    <row r="909" spans="2:10" ht="48" customHeight="1" x14ac:dyDescent="0.25">
      <c r="B909" s="585" t="s">
        <v>3492</v>
      </c>
      <c r="C909" s="92" t="s">
        <v>4950</v>
      </c>
      <c r="D909" s="92" t="s">
        <v>4934</v>
      </c>
      <c r="E909" s="93" t="s">
        <v>4951</v>
      </c>
      <c r="F909" s="586">
        <v>4239</v>
      </c>
      <c r="G909" s="626">
        <v>42705</v>
      </c>
      <c r="H909" s="559" t="s">
        <v>2874</v>
      </c>
      <c r="I909" s="560" t="s">
        <v>2874</v>
      </c>
      <c r="J909" s="561" t="e">
        <v>#N/A</v>
      </c>
    </row>
    <row r="910" spans="2:10" ht="48" customHeight="1" x14ac:dyDescent="0.25">
      <c r="B910" s="585" t="s">
        <v>3492</v>
      </c>
      <c r="C910" s="92" t="s">
        <v>4952</v>
      </c>
      <c r="D910" s="92" t="s">
        <v>4934</v>
      </c>
      <c r="E910" s="93" t="s">
        <v>4953</v>
      </c>
      <c r="F910" s="586">
        <v>4419</v>
      </c>
      <c r="G910" s="626">
        <v>42705</v>
      </c>
      <c r="H910" s="559" t="s">
        <v>2874</v>
      </c>
      <c r="I910" s="560" t="s">
        <v>2874</v>
      </c>
      <c r="J910" s="561" t="e">
        <v>#N/A</v>
      </c>
    </row>
    <row r="911" spans="2:10" ht="48" customHeight="1" x14ac:dyDescent="0.25">
      <c r="B911" s="585" t="s">
        <v>3492</v>
      </c>
      <c r="C911" s="92" t="s">
        <v>4954</v>
      </c>
      <c r="D911" s="92" t="s">
        <v>4934</v>
      </c>
      <c r="E911" s="93" t="s">
        <v>4955</v>
      </c>
      <c r="F911" s="586">
        <v>4599</v>
      </c>
      <c r="G911" s="626">
        <v>42705</v>
      </c>
      <c r="H911" s="559" t="s">
        <v>2874</v>
      </c>
      <c r="I911" s="560" t="s">
        <v>2874</v>
      </c>
      <c r="J911" s="561" t="e">
        <v>#N/A</v>
      </c>
    </row>
    <row r="912" spans="2:10" ht="48" customHeight="1" x14ac:dyDescent="0.25">
      <c r="B912" s="585" t="s">
        <v>3492</v>
      </c>
      <c r="C912" s="92" t="s">
        <v>4956</v>
      </c>
      <c r="D912" s="92" t="s">
        <v>4934</v>
      </c>
      <c r="E912" s="93" t="s">
        <v>4957</v>
      </c>
      <c r="F912" s="586">
        <v>4779</v>
      </c>
      <c r="G912" s="626">
        <v>42705</v>
      </c>
      <c r="H912" s="559" t="s">
        <v>2874</v>
      </c>
      <c r="I912" s="560" t="s">
        <v>2874</v>
      </c>
      <c r="J912" s="561" t="e">
        <v>#N/A</v>
      </c>
    </row>
    <row r="913" spans="2:10" ht="48" customHeight="1" x14ac:dyDescent="0.25">
      <c r="B913" s="585" t="s">
        <v>4232</v>
      </c>
      <c r="C913" s="92" t="s">
        <v>4958</v>
      </c>
      <c r="D913" s="92" t="s">
        <v>4592</v>
      </c>
      <c r="E913" s="93" t="s">
        <v>4959</v>
      </c>
      <c r="F913" s="586">
        <v>1398</v>
      </c>
      <c r="G913" s="626">
        <v>42705</v>
      </c>
      <c r="H913" s="559" t="s">
        <v>2874</v>
      </c>
      <c r="I913" s="560" t="s">
        <v>2874</v>
      </c>
      <c r="J913" s="561" t="e">
        <v>#N/A</v>
      </c>
    </row>
    <row r="914" spans="2:10" ht="48" customHeight="1" x14ac:dyDescent="0.25">
      <c r="B914" s="585" t="s">
        <v>4232</v>
      </c>
      <c r="C914" s="92" t="s">
        <v>4960</v>
      </c>
      <c r="D914" s="92" t="s">
        <v>4961</v>
      </c>
      <c r="E914" s="93" t="s">
        <v>4962</v>
      </c>
      <c r="F914" s="586">
        <v>1899</v>
      </c>
      <c r="G914" s="626">
        <v>42705</v>
      </c>
      <c r="H914" s="83" t="s">
        <v>1828</v>
      </c>
      <c r="I914" s="86" t="s">
        <v>4693</v>
      </c>
      <c r="J914" s="474">
        <v>1270</v>
      </c>
    </row>
    <row r="915" spans="2:10" ht="48" customHeight="1" x14ac:dyDescent="0.25">
      <c r="B915" s="585" t="s">
        <v>8</v>
      </c>
      <c r="C915" s="92" t="s">
        <v>4963</v>
      </c>
      <c r="D915" s="92" t="s">
        <v>4906</v>
      </c>
      <c r="E915" s="93" t="s">
        <v>4964</v>
      </c>
      <c r="F915" s="586">
        <v>839</v>
      </c>
      <c r="G915" s="626">
        <v>42705</v>
      </c>
      <c r="H915" s="83" t="s">
        <v>4226</v>
      </c>
      <c r="I915" s="86" t="s">
        <v>4908</v>
      </c>
      <c r="J915" s="602">
        <v>839</v>
      </c>
    </row>
    <row r="916" spans="2:10" ht="48" customHeight="1" thickBot="1" x14ac:dyDescent="0.3">
      <c r="B916" s="590" t="s">
        <v>8</v>
      </c>
      <c r="C916" s="479" t="s">
        <v>4965</v>
      </c>
      <c r="D916" s="479" t="s">
        <v>4910</v>
      </c>
      <c r="E916" s="481" t="s">
        <v>4966</v>
      </c>
      <c r="F916" s="607">
        <v>779</v>
      </c>
      <c r="G916" s="627">
        <v>42705</v>
      </c>
      <c r="H916" s="83" t="s">
        <v>3831</v>
      </c>
      <c r="I916" s="86" t="s">
        <v>4912</v>
      </c>
      <c r="J916" s="602">
        <v>779</v>
      </c>
    </row>
    <row r="917" spans="2:10" ht="48" customHeight="1" thickTop="1" thickBot="1" x14ac:dyDescent="0.3">
      <c r="B917" s="583" t="s">
        <v>4232</v>
      </c>
      <c r="C917" s="298" t="s">
        <v>4967</v>
      </c>
      <c r="D917" s="298" t="s">
        <v>4968</v>
      </c>
      <c r="E917" s="470" t="s">
        <v>4969</v>
      </c>
      <c r="F917" s="573">
        <v>549</v>
      </c>
      <c r="G917" s="625">
        <v>42675</v>
      </c>
      <c r="H917" s="549" t="s">
        <v>2874</v>
      </c>
      <c r="I917" s="550" t="s">
        <v>2874</v>
      </c>
      <c r="J917" s="551" t="e">
        <v>#N/A</v>
      </c>
    </row>
    <row r="918" spans="2:10" ht="36.75" customHeight="1" thickTop="1" x14ac:dyDescent="0.25">
      <c r="B918" s="411" t="s">
        <v>2866</v>
      </c>
      <c r="C918" s="408" t="s">
        <v>4970</v>
      </c>
      <c r="D918" s="408" t="s">
        <v>4971</v>
      </c>
      <c r="E918" s="408" t="s">
        <v>4972</v>
      </c>
      <c r="F918" s="409">
        <v>699</v>
      </c>
      <c r="G918" s="625">
        <v>42675</v>
      </c>
      <c r="H918" s="462" t="s">
        <v>4973</v>
      </c>
      <c r="I918" s="408" t="s">
        <v>4974</v>
      </c>
      <c r="J918" s="393">
        <v>230</v>
      </c>
    </row>
    <row r="919" spans="2:10" ht="36.75" customHeight="1" x14ac:dyDescent="0.25">
      <c r="B919" s="411" t="s">
        <v>8</v>
      </c>
      <c r="C919" s="408" t="s">
        <v>4975</v>
      </c>
      <c r="D919" s="408" t="s">
        <v>4976</v>
      </c>
      <c r="E919" s="408" t="s">
        <v>4977</v>
      </c>
      <c r="F919" s="409">
        <v>569</v>
      </c>
      <c r="G919" s="626">
        <v>42675</v>
      </c>
      <c r="H919" s="92" t="s">
        <v>3693</v>
      </c>
      <c r="I919" s="93" t="s">
        <v>4743</v>
      </c>
      <c r="J919" s="602">
        <v>859</v>
      </c>
    </row>
    <row r="920" spans="2:10" ht="36.75" customHeight="1" x14ac:dyDescent="0.25">
      <c r="B920" s="585" t="s">
        <v>87</v>
      </c>
      <c r="C920" s="92" t="s">
        <v>4978</v>
      </c>
      <c r="D920" s="92" t="s">
        <v>4979</v>
      </c>
      <c r="E920" s="93" t="s">
        <v>4980</v>
      </c>
      <c r="F920" s="586">
        <v>539</v>
      </c>
      <c r="G920" s="626">
        <v>42675</v>
      </c>
      <c r="H920" s="92" t="s">
        <v>4205</v>
      </c>
      <c r="I920" s="93" t="s">
        <v>4207</v>
      </c>
      <c r="J920" s="602">
        <v>539</v>
      </c>
    </row>
    <row r="921" spans="2:10" s="128" customFormat="1" ht="38.25" customHeight="1" thickBot="1" x14ac:dyDescent="0.35">
      <c r="B921" s="628" t="s">
        <v>87</v>
      </c>
      <c r="C921" s="92" t="s">
        <v>4981</v>
      </c>
      <c r="D921" s="92" t="s">
        <v>4982</v>
      </c>
      <c r="E921" s="93" t="s">
        <v>4983</v>
      </c>
      <c r="F921" s="586">
        <v>400</v>
      </c>
      <c r="G921" s="629">
        <v>42675</v>
      </c>
      <c r="H921" s="559" t="s">
        <v>2874</v>
      </c>
      <c r="I921" s="560" t="s">
        <v>2874</v>
      </c>
      <c r="J921" s="561" t="e">
        <v>#N/A</v>
      </c>
    </row>
    <row r="922" spans="2:10" s="124" customFormat="1" ht="38.25" customHeight="1" x14ac:dyDescent="0.3">
      <c r="B922" s="630" t="s">
        <v>1952</v>
      </c>
      <c r="C922" s="631" t="s">
        <v>4984</v>
      </c>
      <c r="D922" s="631" t="s">
        <v>4985</v>
      </c>
      <c r="E922" s="632" t="s">
        <v>4986</v>
      </c>
      <c r="F922" s="633">
        <v>3089</v>
      </c>
      <c r="G922" s="634">
        <v>42644</v>
      </c>
      <c r="H922" s="559" t="s">
        <v>2874</v>
      </c>
      <c r="I922" s="560" t="s">
        <v>2874</v>
      </c>
      <c r="J922" s="561" t="e">
        <v>#N/A</v>
      </c>
    </row>
    <row r="923" spans="2:10" s="128" customFormat="1" ht="38.25" customHeight="1" x14ac:dyDescent="0.3">
      <c r="B923" s="635" t="s">
        <v>4734</v>
      </c>
      <c r="C923" s="599" t="s">
        <v>4987</v>
      </c>
      <c r="D923" s="600" t="s">
        <v>4988</v>
      </c>
      <c r="E923" s="600" t="s">
        <v>4989</v>
      </c>
      <c r="F923" s="601">
        <v>999</v>
      </c>
      <c r="G923" s="626">
        <v>42644</v>
      </c>
      <c r="H923" s="92" t="s">
        <v>3674</v>
      </c>
      <c r="I923" s="93" t="s">
        <v>4990</v>
      </c>
      <c r="J923" s="602">
        <v>1299</v>
      </c>
    </row>
    <row r="924" spans="2:10" s="366" customFormat="1" ht="38.25" customHeight="1" x14ac:dyDescent="0.25">
      <c r="B924" s="635" t="s">
        <v>4734</v>
      </c>
      <c r="C924" s="599" t="s">
        <v>4991</v>
      </c>
      <c r="D924" s="600" t="s">
        <v>4988</v>
      </c>
      <c r="E924" s="600" t="s">
        <v>4992</v>
      </c>
      <c r="F924" s="601">
        <v>1199</v>
      </c>
      <c r="G924" s="626">
        <v>42644</v>
      </c>
      <c r="H924" s="92" t="s">
        <v>3674</v>
      </c>
      <c r="I924" s="93" t="s">
        <v>4990</v>
      </c>
      <c r="J924" s="602">
        <v>1299</v>
      </c>
    </row>
    <row r="925" spans="2:10" s="128" customFormat="1" ht="55.5" customHeight="1" x14ac:dyDescent="0.3">
      <c r="B925" s="635" t="s">
        <v>4699</v>
      </c>
      <c r="C925" s="599" t="s">
        <v>4993</v>
      </c>
      <c r="D925" s="143" t="s">
        <v>97</v>
      </c>
      <c r="E925" s="600" t="s">
        <v>4994</v>
      </c>
      <c r="F925" s="601">
        <v>49</v>
      </c>
      <c r="G925" s="626">
        <v>42644</v>
      </c>
      <c r="H925" s="92" t="s">
        <v>2992</v>
      </c>
      <c r="I925" s="93" t="s">
        <v>4995</v>
      </c>
      <c r="J925" s="602">
        <v>49</v>
      </c>
    </row>
    <row r="926" spans="2:10" ht="48" customHeight="1" thickBot="1" x14ac:dyDescent="0.3">
      <c r="B926" s="636" t="s">
        <v>4804</v>
      </c>
      <c r="C926" s="637" t="s">
        <v>4996</v>
      </c>
      <c r="D926" s="638" t="s">
        <v>4997</v>
      </c>
      <c r="E926" s="639" t="s">
        <v>4998</v>
      </c>
      <c r="F926" s="638">
        <v>5700</v>
      </c>
      <c r="G926" s="640">
        <v>42644</v>
      </c>
      <c r="H926" s="559" t="s">
        <v>2874</v>
      </c>
      <c r="I926" s="560" t="s">
        <v>2874</v>
      </c>
      <c r="J926" s="561" t="e">
        <v>#N/A</v>
      </c>
    </row>
    <row r="927" spans="2:10" ht="48" customHeight="1" thickTop="1" x14ac:dyDescent="0.25">
      <c r="B927" s="583" t="s">
        <v>2622</v>
      </c>
      <c r="C927" s="425" t="s">
        <v>4999</v>
      </c>
      <c r="D927" s="425" t="s">
        <v>2624</v>
      </c>
      <c r="E927" s="472" t="s">
        <v>5000</v>
      </c>
      <c r="F927" s="572">
        <v>1300</v>
      </c>
      <c r="G927" s="641">
        <v>42614</v>
      </c>
      <c r="H927" s="596" t="s">
        <v>2623</v>
      </c>
      <c r="I927" s="472" t="s">
        <v>5001</v>
      </c>
      <c r="J927" s="642">
        <v>1300</v>
      </c>
    </row>
    <row r="928" spans="2:10" ht="48" customHeight="1" x14ac:dyDescent="0.25">
      <c r="B928" s="414" t="s">
        <v>4673</v>
      </c>
      <c r="C928" s="383" t="s">
        <v>5002</v>
      </c>
      <c r="D928" s="169" t="s">
        <v>4891</v>
      </c>
      <c r="E928" s="95" t="s">
        <v>5003</v>
      </c>
      <c r="F928" s="403">
        <v>1700</v>
      </c>
      <c r="G928" s="626">
        <v>42614</v>
      </c>
      <c r="H928" s="83" t="s">
        <v>1828</v>
      </c>
      <c r="I928" s="86" t="s">
        <v>4693</v>
      </c>
      <c r="J928" s="474">
        <v>1270</v>
      </c>
    </row>
    <row r="929" spans="2:10" ht="48" customHeight="1" x14ac:dyDescent="0.25">
      <c r="B929" s="643" t="s">
        <v>4804</v>
      </c>
      <c r="C929" s="644" t="s">
        <v>5004</v>
      </c>
      <c r="D929" s="92" t="s">
        <v>5005</v>
      </c>
      <c r="E929" s="645" t="s">
        <v>5006</v>
      </c>
      <c r="F929" s="646">
        <v>605</v>
      </c>
      <c r="G929" s="626">
        <v>42614</v>
      </c>
      <c r="H929" s="559" t="s">
        <v>2874</v>
      </c>
      <c r="I929" s="560" t="s">
        <v>2874</v>
      </c>
      <c r="J929" s="561" t="e">
        <v>#N/A</v>
      </c>
    </row>
    <row r="930" spans="2:10" ht="48" customHeight="1" x14ac:dyDescent="0.25">
      <c r="B930" s="647" t="s">
        <v>4232</v>
      </c>
      <c r="C930" s="383" t="s">
        <v>5007</v>
      </c>
      <c r="D930" s="92" t="s">
        <v>5008</v>
      </c>
      <c r="E930" s="93" t="s">
        <v>5009</v>
      </c>
      <c r="F930" s="586">
        <v>730</v>
      </c>
      <c r="G930" s="626">
        <v>42614</v>
      </c>
      <c r="H930" s="559" t="s">
        <v>2874</v>
      </c>
      <c r="I930" s="560" t="s">
        <v>2874</v>
      </c>
      <c r="J930" s="561" t="e">
        <v>#N/A</v>
      </c>
    </row>
    <row r="931" spans="2:10" ht="48" customHeight="1" x14ac:dyDescent="0.25">
      <c r="B931" s="647" t="s">
        <v>3492</v>
      </c>
      <c r="C931" s="383" t="s">
        <v>5010</v>
      </c>
      <c r="D931" s="92" t="s">
        <v>4278</v>
      </c>
      <c r="E931" s="93" t="s">
        <v>5011</v>
      </c>
      <c r="F931" s="586">
        <v>799</v>
      </c>
      <c r="G931" s="626">
        <v>42614</v>
      </c>
      <c r="H931" s="92" t="s">
        <v>4277</v>
      </c>
      <c r="I931" s="93" t="s">
        <v>5012</v>
      </c>
      <c r="J931" s="602">
        <v>949</v>
      </c>
    </row>
    <row r="932" spans="2:10" ht="30" x14ac:dyDescent="0.25">
      <c r="B932" s="647" t="s">
        <v>87</v>
      </c>
      <c r="C932" s="383" t="s">
        <v>5013</v>
      </c>
      <c r="D932" s="92" t="s">
        <v>5014</v>
      </c>
      <c r="E932" s="93" t="s">
        <v>5015</v>
      </c>
      <c r="F932" s="586">
        <v>2499</v>
      </c>
      <c r="G932" s="626">
        <v>42614</v>
      </c>
      <c r="H932" s="648" t="s">
        <v>2662</v>
      </c>
      <c r="I932" s="649" t="s">
        <v>5016</v>
      </c>
      <c r="J932" s="650" t="s">
        <v>2662</v>
      </c>
    </row>
    <row r="933" spans="2:10" ht="48" customHeight="1" x14ac:dyDescent="0.25">
      <c r="B933" s="647" t="s">
        <v>87</v>
      </c>
      <c r="C933" s="383" t="s">
        <v>5017</v>
      </c>
      <c r="D933" s="92" t="s">
        <v>5018</v>
      </c>
      <c r="E933" s="93" t="s">
        <v>5019</v>
      </c>
      <c r="F933" s="586">
        <v>4899</v>
      </c>
      <c r="G933" s="626">
        <v>42614</v>
      </c>
      <c r="H933" s="648" t="s">
        <v>2662</v>
      </c>
      <c r="I933" s="651" t="s">
        <v>5016</v>
      </c>
      <c r="J933" s="650" t="s">
        <v>2662</v>
      </c>
    </row>
    <row r="934" spans="2:10" ht="48" customHeight="1" x14ac:dyDescent="0.25">
      <c r="B934" s="647" t="s">
        <v>87</v>
      </c>
      <c r="C934" s="383" t="s">
        <v>5020</v>
      </c>
      <c r="D934" s="92" t="s">
        <v>5018</v>
      </c>
      <c r="E934" s="93" t="s">
        <v>5021</v>
      </c>
      <c r="F934" s="586">
        <v>9699</v>
      </c>
      <c r="G934" s="626">
        <v>42614</v>
      </c>
      <c r="H934" s="648" t="s">
        <v>2662</v>
      </c>
      <c r="I934" s="651" t="s">
        <v>5016</v>
      </c>
      <c r="J934" s="650" t="s">
        <v>2662</v>
      </c>
    </row>
    <row r="935" spans="2:10" ht="48" customHeight="1" thickBot="1" x14ac:dyDescent="0.3">
      <c r="B935" s="652" t="s">
        <v>8</v>
      </c>
      <c r="C935" s="468" t="s">
        <v>5022</v>
      </c>
      <c r="D935" s="479" t="s">
        <v>3836</v>
      </c>
      <c r="E935" s="481" t="s">
        <v>5023</v>
      </c>
      <c r="F935" s="607">
        <v>599</v>
      </c>
      <c r="G935" s="627">
        <v>42614</v>
      </c>
      <c r="H935" s="653" t="s">
        <v>3835</v>
      </c>
      <c r="I935" s="570" t="s">
        <v>5024</v>
      </c>
      <c r="J935" s="654">
        <v>709</v>
      </c>
    </row>
    <row r="936" spans="2:10" ht="48" customHeight="1" thickTop="1" x14ac:dyDescent="0.25">
      <c r="B936" s="655" t="s">
        <v>8</v>
      </c>
      <c r="C936" s="656" t="s">
        <v>5025</v>
      </c>
      <c r="D936" s="425" t="s">
        <v>3593</v>
      </c>
      <c r="E936" s="472" t="s">
        <v>5026</v>
      </c>
      <c r="F936" s="572">
        <v>719</v>
      </c>
      <c r="G936" s="597" t="s">
        <v>5027</v>
      </c>
      <c r="H936" s="657" t="s">
        <v>3592</v>
      </c>
      <c r="I936" s="472" t="s">
        <v>5028</v>
      </c>
      <c r="J936" s="597">
        <v>769</v>
      </c>
    </row>
    <row r="937" spans="2:10" ht="48" customHeight="1" x14ac:dyDescent="0.25">
      <c r="B937" s="647" t="s">
        <v>8</v>
      </c>
      <c r="C937" s="383" t="s">
        <v>5029</v>
      </c>
      <c r="D937" s="92" t="s">
        <v>689</v>
      </c>
      <c r="E937" s="93" t="s">
        <v>5030</v>
      </c>
      <c r="F937" s="586">
        <v>799</v>
      </c>
      <c r="G937" s="602" t="s">
        <v>5027</v>
      </c>
      <c r="H937" s="412" t="s">
        <v>3610</v>
      </c>
      <c r="I937" s="93" t="s">
        <v>5031</v>
      </c>
      <c r="J937" s="602">
        <v>849</v>
      </c>
    </row>
    <row r="938" spans="2:10" ht="48" customHeight="1" x14ac:dyDescent="0.25">
      <c r="B938" s="647" t="s">
        <v>8</v>
      </c>
      <c r="C938" s="383" t="s">
        <v>5032</v>
      </c>
      <c r="D938" s="92" t="s">
        <v>689</v>
      </c>
      <c r="E938" s="93" t="s">
        <v>5033</v>
      </c>
      <c r="F938" s="586">
        <v>799</v>
      </c>
      <c r="G938" s="602" t="s">
        <v>5027</v>
      </c>
      <c r="H938" s="446" t="s">
        <v>3860</v>
      </c>
      <c r="I938" s="93" t="s">
        <v>5034</v>
      </c>
      <c r="J938" s="602">
        <v>849</v>
      </c>
    </row>
    <row r="939" spans="2:10" ht="48" customHeight="1" x14ac:dyDescent="0.25">
      <c r="B939" s="643" t="s">
        <v>4804</v>
      </c>
      <c r="C939" s="644" t="s">
        <v>5035</v>
      </c>
      <c r="D939" s="658" t="s">
        <v>5036</v>
      </c>
      <c r="E939" s="645" t="s">
        <v>5037</v>
      </c>
      <c r="F939" s="646">
        <v>131</v>
      </c>
      <c r="G939" s="602" t="s">
        <v>5027</v>
      </c>
      <c r="H939" s="446" t="s">
        <v>3000</v>
      </c>
      <c r="I939" s="93" t="s">
        <v>4840</v>
      </c>
      <c r="J939" s="602">
        <v>175</v>
      </c>
    </row>
    <row r="940" spans="2:10" ht="48" customHeight="1" x14ac:dyDescent="0.25">
      <c r="B940" s="643" t="s">
        <v>4804</v>
      </c>
      <c r="C940" s="644" t="s">
        <v>5038</v>
      </c>
      <c r="D940" s="658" t="s">
        <v>5036</v>
      </c>
      <c r="E940" s="645" t="s">
        <v>5039</v>
      </c>
      <c r="F940" s="646">
        <v>189</v>
      </c>
      <c r="G940" s="602" t="s">
        <v>5027</v>
      </c>
      <c r="H940" s="446" t="s">
        <v>3912</v>
      </c>
      <c r="I940" s="93" t="s">
        <v>4830</v>
      </c>
      <c r="J940" s="384">
        <v>250</v>
      </c>
    </row>
    <row r="941" spans="2:10" ht="48" customHeight="1" x14ac:dyDescent="0.25">
      <c r="B941" s="643" t="s">
        <v>4804</v>
      </c>
      <c r="C941" s="644" t="s">
        <v>5040</v>
      </c>
      <c r="D941" s="658" t="s">
        <v>5041</v>
      </c>
      <c r="E941" s="645" t="s">
        <v>5042</v>
      </c>
      <c r="F941" s="646">
        <v>389</v>
      </c>
      <c r="G941" s="602" t="s">
        <v>5027</v>
      </c>
      <c r="H941" s="446" t="s">
        <v>3912</v>
      </c>
      <c r="I941" s="93" t="s">
        <v>4830</v>
      </c>
      <c r="J941" s="384">
        <v>250</v>
      </c>
    </row>
    <row r="942" spans="2:10" ht="48" customHeight="1" x14ac:dyDescent="0.25">
      <c r="B942" s="643" t="s">
        <v>4804</v>
      </c>
      <c r="C942" s="644" t="s">
        <v>5043</v>
      </c>
      <c r="D942" s="658" t="s">
        <v>5036</v>
      </c>
      <c r="E942" s="645" t="s">
        <v>5044</v>
      </c>
      <c r="F942" s="646">
        <v>349</v>
      </c>
      <c r="G942" s="602" t="s">
        <v>5027</v>
      </c>
      <c r="H942" s="446" t="s">
        <v>2867</v>
      </c>
      <c r="I942" s="93" t="s">
        <v>4974</v>
      </c>
      <c r="J942" s="384">
        <v>230</v>
      </c>
    </row>
    <row r="943" spans="2:10" ht="48" customHeight="1" x14ac:dyDescent="0.25">
      <c r="B943" s="643" t="s">
        <v>4804</v>
      </c>
      <c r="C943" s="644" t="s">
        <v>5045</v>
      </c>
      <c r="D943" s="658" t="s">
        <v>5046</v>
      </c>
      <c r="E943" s="645" t="s">
        <v>5047</v>
      </c>
      <c r="F943" s="646">
        <v>1500</v>
      </c>
      <c r="G943" s="602" t="s">
        <v>5027</v>
      </c>
      <c r="H943" s="83" t="s">
        <v>1828</v>
      </c>
      <c r="I943" s="86" t="s">
        <v>4693</v>
      </c>
      <c r="J943" s="474">
        <v>1270</v>
      </c>
    </row>
    <row r="944" spans="2:10" ht="48" customHeight="1" x14ac:dyDescent="0.25">
      <c r="B944" s="643" t="s">
        <v>4804</v>
      </c>
      <c r="C944" s="644" t="s">
        <v>5048</v>
      </c>
      <c r="D944" s="658" t="s">
        <v>5046</v>
      </c>
      <c r="E944" s="645" t="s">
        <v>5049</v>
      </c>
      <c r="F944" s="646">
        <v>1900</v>
      </c>
      <c r="G944" s="602" t="s">
        <v>5027</v>
      </c>
      <c r="H944" s="93" t="s">
        <v>1832</v>
      </c>
      <c r="I944" s="93" t="s">
        <v>4853</v>
      </c>
      <c r="J944" s="474">
        <v>1470</v>
      </c>
    </row>
    <row r="945" spans="2:10" ht="48" customHeight="1" x14ac:dyDescent="0.25">
      <c r="B945" s="643" t="s">
        <v>4804</v>
      </c>
      <c r="C945" s="644" t="s">
        <v>5050</v>
      </c>
      <c r="D945" s="658" t="s">
        <v>5051</v>
      </c>
      <c r="E945" s="645" t="s">
        <v>5052</v>
      </c>
      <c r="F945" s="646">
        <v>549</v>
      </c>
      <c r="G945" s="602" t="s">
        <v>5027</v>
      </c>
      <c r="H945" s="434" t="s">
        <v>2874</v>
      </c>
      <c r="I945" s="435" t="s">
        <v>2874</v>
      </c>
      <c r="J945" s="436" t="e">
        <v>#N/A</v>
      </c>
    </row>
    <row r="946" spans="2:10" ht="48" customHeight="1" x14ac:dyDescent="0.25">
      <c r="B946" s="643" t="s">
        <v>4734</v>
      </c>
      <c r="C946" s="659" t="s">
        <v>5053</v>
      </c>
      <c r="D946" s="660" t="s">
        <v>3473</v>
      </c>
      <c r="E946" s="645" t="s">
        <v>5054</v>
      </c>
      <c r="F946" s="646">
        <v>949</v>
      </c>
      <c r="G946" s="602" t="s">
        <v>5027</v>
      </c>
      <c r="H946" s="92" t="s">
        <v>3865</v>
      </c>
      <c r="I946" s="93" t="s">
        <v>5055</v>
      </c>
      <c r="J946" s="602">
        <v>1149</v>
      </c>
    </row>
    <row r="947" spans="2:10" ht="48" customHeight="1" x14ac:dyDescent="0.25">
      <c r="B947" s="643" t="s">
        <v>4753</v>
      </c>
      <c r="C947" s="644" t="s">
        <v>5056</v>
      </c>
      <c r="D947" s="658" t="s">
        <v>5057</v>
      </c>
      <c r="E947" s="645" t="s">
        <v>5058</v>
      </c>
      <c r="F947" s="646">
        <v>499</v>
      </c>
      <c r="G947" s="602" t="s">
        <v>5027</v>
      </c>
      <c r="H947" s="380" t="s">
        <v>4269</v>
      </c>
      <c r="I947" s="93" t="s">
        <v>5059</v>
      </c>
      <c r="J947" s="602">
        <v>349</v>
      </c>
    </row>
    <row r="948" spans="2:10" ht="48" customHeight="1" thickBot="1" x14ac:dyDescent="0.3">
      <c r="B948" s="661" t="s">
        <v>4719</v>
      </c>
      <c r="C948" s="662" t="s">
        <v>5060</v>
      </c>
      <c r="D948" s="663" t="s">
        <v>5061</v>
      </c>
      <c r="E948" s="664" t="s">
        <v>5062</v>
      </c>
      <c r="F948" s="665">
        <v>149</v>
      </c>
      <c r="G948" s="666" t="s">
        <v>5027</v>
      </c>
      <c r="H948" s="434" t="s">
        <v>2874</v>
      </c>
      <c r="I948" s="435" t="s">
        <v>2874</v>
      </c>
      <c r="J948" s="436" t="e">
        <v>#N/A</v>
      </c>
    </row>
    <row r="949" spans="2:10" ht="48" customHeight="1" thickTop="1" x14ac:dyDescent="0.25">
      <c r="B949" s="667" t="s">
        <v>8</v>
      </c>
      <c r="C949" s="668" t="s">
        <v>5063</v>
      </c>
      <c r="D949" s="571" t="s">
        <v>4301</v>
      </c>
      <c r="E949" s="571" t="s">
        <v>5064</v>
      </c>
      <c r="F949" s="669">
        <v>429</v>
      </c>
      <c r="G949" s="670" t="s">
        <v>5065</v>
      </c>
      <c r="H949" s="657" t="s">
        <v>4300</v>
      </c>
      <c r="I949" s="472" t="s">
        <v>5066</v>
      </c>
      <c r="J949" s="597">
        <v>759</v>
      </c>
    </row>
    <row r="950" spans="2:10" ht="48" customHeight="1" x14ac:dyDescent="0.25">
      <c r="B950" s="609" t="s">
        <v>3970</v>
      </c>
      <c r="C950" s="143" t="s">
        <v>5040</v>
      </c>
      <c r="D950" s="169" t="s">
        <v>5067</v>
      </c>
      <c r="E950" s="169" t="s">
        <v>5042</v>
      </c>
      <c r="F950" s="610">
        <v>389</v>
      </c>
      <c r="G950" s="671" t="s">
        <v>5065</v>
      </c>
      <c r="H950" s="577" t="s">
        <v>3912</v>
      </c>
      <c r="I950" s="93" t="s">
        <v>4830</v>
      </c>
      <c r="J950" s="384">
        <v>250</v>
      </c>
    </row>
    <row r="951" spans="2:10" ht="48" customHeight="1" x14ac:dyDescent="0.25">
      <c r="B951" s="609" t="s">
        <v>2583</v>
      </c>
      <c r="C951" s="143" t="s">
        <v>5068</v>
      </c>
      <c r="D951" s="169" t="s">
        <v>2612</v>
      </c>
      <c r="E951" s="169" t="s">
        <v>5069</v>
      </c>
      <c r="F951" s="610">
        <v>450</v>
      </c>
      <c r="G951" s="671" t="s">
        <v>5065</v>
      </c>
      <c r="H951" s="125" t="s">
        <v>2611</v>
      </c>
      <c r="I951" s="125" t="s">
        <v>5070</v>
      </c>
      <c r="J951" s="606">
        <v>690</v>
      </c>
    </row>
    <row r="952" spans="2:10" s="128" customFormat="1" ht="48" customHeight="1" x14ac:dyDescent="0.3">
      <c r="B952" s="414" t="s">
        <v>8</v>
      </c>
      <c r="C952" s="383" t="s">
        <v>5071</v>
      </c>
      <c r="D952" s="93" t="s">
        <v>5072</v>
      </c>
      <c r="E952" s="93" t="s">
        <v>5073</v>
      </c>
      <c r="F952" s="586">
        <v>799</v>
      </c>
      <c r="G952" s="671" t="s">
        <v>5065</v>
      </c>
      <c r="H952" s="465" t="s">
        <v>3992</v>
      </c>
      <c r="I952" s="93" t="s">
        <v>5074</v>
      </c>
      <c r="J952" s="602">
        <v>1049</v>
      </c>
    </row>
    <row r="953" spans="2:10" ht="48" customHeight="1" x14ac:dyDescent="0.25">
      <c r="B953" s="647" t="s">
        <v>8</v>
      </c>
      <c r="C953" s="383" t="s">
        <v>5075</v>
      </c>
      <c r="D953" s="92" t="s">
        <v>5072</v>
      </c>
      <c r="E953" s="93" t="s">
        <v>5076</v>
      </c>
      <c r="F953" s="586">
        <v>749</v>
      </c>
      <c r="G953" s="671" t="s">
        <v>5065</v>
      </c>
      <c r="H953" s="465" t="s">
        <v>3489</v>
      </c>
      <c r="I953" s="93" t="s">
        <v>5077</v>
      </c>
      <c r="J953" s="602">
        <v>949</v>
      </c>
    </row>
    <row r="954" spans="2:10" ht="48" customHeight="1" x14ac:dyDescent="0.25">
      <c r="B954" s="414" t="s">
        <v>8</v>
      </c>
      <c r="C954" s="383" t="s">
        <v>5078</v>
      </c>
      <c r="D954" s="93" t="s">
        <v>5072</v>
      </c>
      <c r="E954" s="93" t="s">
        <v>5079</v>
      </c>
      <c r="F954" s="586">
        <v>849</v>
      </c>
      <c r="G954" s="671" t="s">
        <v>5065</v>
      </c>
      <c r="H954" s="465" t="s">
        <v>3992</v>
      </c>
      <c r="I954" s="93" t="s">
        <v>5074</v>
      </c>
      <c r="J954" s="602">
        <v>1049</v>
      </c>
    </row>
    <row r="955" spans="2:10" ht="48" customHeight="1" x14ac:dyDescent="0.25">
      <c r="B955" s="647" t="s">
        <v>8</v>
      </c>
      <c r="C955" s="383" t="s">
        <v>5080</v>
      </c>
      <c r="D955" s="92" t="s">
        <v>3593</v>
      </c>
      <c r="E955" s="93" t="s">
        <v>5081</v>
      </c>
      <c r="F955" s="586">
        <v>719</v>
      </c>
      <c r="G955" s="671" t="s">
        <v>5065</v>
      </c>
      <c r="H955" s="465" t="s">
        <v>3597</v>
      </c>
      <c r="I955" s="93" t="s">
        <v>5082</v>
      </c>
      <c r="J955" s="602">
        <v>769</v>
      </c>
    </row>
    <row r="956" spans="2:10" ht="60" customHeight="1" thickBot="1" x14ac:dyDescent="0.3">
      <c r="B956" s="652" t="s">
        <v>2862</v>
      </c>
      <c r="C956" s="468" t="s">
        <v>5083</v>
      </c>
      <c r="D956" s="481" t="s">
        <v>5084</v>
      </c>
      <c r="E956" s="481" t="s">
        <v>5085</v>
      </c>
      <c r="F956" s="607">
        <v>499</v>
      </c>
      <c r="G956" s="672" t="s">
        <v>5065</v>
      </c>
      <c r="H956" s="673" t="s">
        <v>5086</v>
      </c>
      <c r="I956" s="481" t="s">
        <v>5087</v>
      </c>
      <c r="J956" s="469">
        <v>159</v>
      </c>
    </row>
    <row r="957" spans="2:10" ht="48" customHeight="1" thickTop="1" x14ac:dyDescent="0.25">
      <c r="B957" s="667" t="s">
        <v>1952</v>
      </c>
      <c r="C957" s="668" t="s">
        <v>5088</v>
      </c>
      <c r="D957" s="571" t="s">
        <v>2102</v>
      </c>
      <c r="E957" s="571" t="s">
        <v>5089</v>
      </c>
      <c r="F957" s="674">
        <v>299</v>
      </c>
      <c r="G957" s="675" t="s">
        <v>5090</v>
      </c>
      <c r="H957" s="676" t="s">
        <v>2099</v>
      </c>
      <c r="I957" s="571" t="s">
        <v>2100</v>
      </c>
      <c r="J957" s="677">
        <v>199</v>
      </c>
    </row>
    <row r="958" spans="2:10" ht="48" customHeight="1" thickBot="1" x14ac:dyDescent="0.3">
      <c r="B958" s="652" t="s">
        <v>1613</v>
      </c>
      <c r="C958" s="468" t="s">
        <v>5091</v>
      </c>
      <c r="D958" s="479" t="s">
        <v>4618</v>
      </c>
      <c r="E958" s="481" t="s">
        <v>5092</v>
      </c>
      <c r="F958" s="678">
        <v>2399</v>
      </c>
      <c r="G958" s="679" t="s">
        <v>5090</v>
      </c>
      <c r="H958" s="498" t="s">
        <v>1623</v>
      </c>
      <c r="I958" s="499" t="s">
        <v>1624</v>
      </c>
      <c r="J958" s="500">
        <v>1100</v>
      </c>
    </row>
    <row r="959" spans="2:10" ht="48" customHeight="1" thickTop="1" x14ac:dyDescent="0.25">
      <c r="B959" s="680" t="s">
        <v>4585</v>
      </c>
      <c r="C959" s="408" t="s">
        <v>5093</v>
      </c>
      <c r="D959" s="298" t="s">
        <v>4585</v>
      </c>
      <c r="E959" s="470" t="s">
        <v>5094</v>
      </c>
      <c r="F959" s="681">
        <v>500</v>
      </c>
      <c r="G959" s="682" t="s">
        <v>5095</v>
      </c>
      <c r="H959" s="412" t="s">
        <v>4586</v>
      </c>
      <c r="I959" s="463" t="s">
        <v>5096</v>
      </c>
      <c r="J959" s="602">
        <v>625</v>
      </c>
    </row>
    <row r="960" spans="2:10" ht="48" customHeight="1" x14ac:dyDescent="0.25">
      <c r="B960" s="609" t="s">
        <v>3970</v>
      </c>
      <c r="C960" s="143" t="s">
        <v>5097</v>
      </c>
      <c r="D960" s="169" t="s">
        <v>5098</v>
      </c>
      <c r="E960" s="169" t="s">
        <v>5099</v>
      </c>
      <c r="F960" s="683">
        <v>169</v>
      </c>
      <c r="G960" s="684" t="s">
        <v>5095</v>
      </c>
      <c r="H960" s="685" t="s">
        <v>5100</v>
      </c>
      <c r="I960" s="90" t="s">
        <v>4817</v>
      </c>
      <c r="J960" s="686">
        <v>299</v>
      </c>
    </row>
    <row r="961" spans="2:10" ht="48" customHeight="1" x14ac:dyDescent="0.25">
      <c r="B961" s="609" t="s">
        <v>4196</v>
      </c>
      <c r="C961" s="143" t="s">
        <v>5101</v>
      </c>
      <c r="D961" s="169" t="s">
        <v>5102</v>
      </c>
      <c r="E961" s="169" t="s">
        <v>5103</v>
      </c>
      <c r="F961" s="683">
        <v>139</v>
      </c>
      <c r="G961" s="684" t="s">
        <v>5095</v>
      </c>
      <c r="H961" s="685" t="s">
        <v>5104</v>
      </c>
      <c r="I961" s="169" t="s">
        <v>5105</v>
      </c>
      <c r="J961" s="687">
        <v>239</v>
      </c>
    </row>
    <row r="962" spans="2:10" ht="48" customHeight="1" x14ac:dyDescent="0.25">
      <c r="B962" s="609" t="s">
        <v>8</v>
      </c>
      <c r="C962" s="143" t="s">
        <v>5106</v>
      </c>
      <c r="D962" s="169" t="s">
        <v>5107</v>
      </c>
      <c r="E962" s="169" t="s">
        <v>5108</v>
      </c>
      <c r="F962" s="683">
        <v>1349</v>
      </c>
      <c r="G962" s="684" t="s">
        <v>5095</v>
      </c>
      <c r="H962" s="685" t="s">
        <v>3862</v>
      </c>
      <c r="I962" s="169" t="s">
        <v>5109</v>
      </c>
      <c r="J962" s="687">
        <v>1449</v>
      </c>
    </row>
    <row r="963" spans="2:10" ht="48" customHeight="1" thickBot="1" x14ac:dyDescent="0.3">
      <c r="B963" s="688" t="s">
        <v>2583</v>
      </c>
      <c r="C963" s="418" t="s">
        <v>5110</v>
      </c>
      <c r="D963" s="286" t="s">
        <v>2612</v>
      </c>
      <c r="E963" s="105" t="s">
        <v>5111</v>
      </c>
      <c r="F963" s="689">
        <v>690</v>
      </c>
      <c r="G963" s="684" t="s">
        <v>5095</v>
      </c>
      <c r="H963" s="690" t="s">
        <v>2611</v>
      </c>
      <c r="I963" s="691" t="s">
        <v>5070</v>
      </c>
      <c r="J963" s="666">
        <v>690</v>
      </c>
    </row>
    <row r="964" spans="2:10" ht="48" customHeight="1" thickTop="1" x14ac:dyDescent="0.25">
      <c r="B964" s="655" t="s">
        <v>92</v>
      </c>
      <c r="C964" s="656" t="s">
        <v>5112</v>
      </c>
      <c r="D964" s="425" t="s">
        <v>5113</v>
      </c>
      <c r="E964" s="472" t="s">
        <v>5114</v>
      </c>
      <c r="F964" s="692">
        <v>159</v>
      </c>
      <c r="G964" s="693" t="s">
        <v>5115</v>
      </c>
      <c r="H964" s="589" t="s">
        <v>2291</v>
      </c>
      <c r="I964" s="694" t="s">
        <v>5116</v>
      </c>
      <c r="J964" s="597">
        <v>174</v>
      </c>
    </row>
    <row r="965" spans="2:10" ht="48" customHeight="1" x14ac:dyDescent="0.25">
      <c r="B965" s="414" t="s">
        <v>4420</v>
      </c>
      <c r="C965" s="383" t="s">
        <v>5117</v>
      </c>
      <c r="D965" s="92" t="s">
        <v>2995</v>
      </c>
      <c r="E965" s="92" t="s">
        <v>5118</v>
      </c>
      <c r="F965" s="695">
        <v>2490</v>
      </c>
      <c r="G965" s="684" t="s">
        <v>5115</v>
      </c>
      <c r="H965" s="412" t="s">
        <v>4421</v>
      </c>
      <c r="I965" s="383" t="s">
        <v>4803</v>
      </c>
      <c r="J965" s="602">
        <v>2490</v>
      </c>
    </row>
    <row r="966" spans="2:10" ht="48" customHeight="1" x14ac:dyDescent="0.25">
      <c r="B966" s="414" t="s">
        <v>2583</v>
      </c>
      <c r="C966" s="383" t="s">
        <v>5119</v>
      </c>
      <c r="D966" s="92" t="s">
        <v>2881</v>
      </c>
      <c r="E966" s="92" t="s">
        <v>5120</v>
      </c>
      <c r="F966" s="695">
        <v>1690</v>
      </c>
      <c r="G966" s="684" t="s">
        <v>5115</v>
      </c>
      <c r="H966" s="412" t="s">
        <v>3967</v>
      </c>
      <c r="I966" s="383" t="s">
        <v>5121</v>
      </c>
      <c r="J966" s="602">
        <v>1690</v>
      </c>
    </row>
    <row r="967" spans="2:10" ht="48" customHeight="1" x14ac:dyDescent="0.25">
      <c r="B967" s="414" t="s">
        <v>2583</v>
      </c>
      <c r="C967" s="383" t="s">
        <v>5122</v>
      </c>
      <c r="D967" s="92" t="s">
        <v>5123</v>
      </c>
      <c r="E967" s="93" t="s">
        <v>5124</v>
      </c>
      <c r="F967" s="695">
        <v>990</v>
      </c>
      <c r="G967" s="684" t="s">
        <v>5115</v>
      </c>
      <c r="H967" s="412" t="s">
        <v>4289</v>
      </c>
      <c r="I967" s="463" t="s">
        <v>5125</v>
      </c>
      <c r="J967" s="602">
        <v>1190</v>
      </c>
    </row>
    <row r="968" spans="2:10" ht="48" customHeight="1" x14ac:dyDescent="0.25">
      <c r="B968" s="414" t="s">
        <v>2583</v>
      </c>
      <c r="C968" s="383" t="s">
        <v>5126</v>
      </c>
      <c r="D968" s="92" t="s">
        <v>4290</v>
      </c>
      <c r="E968" s="93" t="s">
        <v>5127</v>
      </c>
      <c r="F968" s="695">
        <v>1190</v>
      </c>
      <c r="G968" s="684" t="s">
        <v>5115</v>
      </c>
      <c r="H968" s="412" t="s">
        <v>4289</v>
      </c>
      <c r="I968" s="463" t="s">
        <v>5125</v>
      </c>
      <c r="J968" s="602">
        <v>1190</v>
      </c>
    </row>
    <row r="969" spans="2:10" ht="48" customHeight="1" x14ac:dyDescent="0.25">
      <c r="B969" s="647" t="s">
        <v>3492</v>
      </c>
      <c r="C969" s="383" t="s">
        <v>5128</v>
      </c>
      <c r="D969" s="92" t="s">
        <v>5129</v>
      </c>
      <c r="E969" s="93" t="s">
        <v>5130</v>
      </c>
      <c r="F969" s="695">
        <v>369</v>
      </c>
      <c r="G969" s="684" t="s">
        <v>5115</v>
      </c>
      <c r="H969" s="380" t="s">
        <v>4269</v>
      </c>
      <c r="I969" s="93" t="s">
        <v>5059</v>
      </c>
      <c r="J969" s="602">
        <v>349</v>
      </c>
    </row>
    <row r="970" spans="2:10" ht="48" customHeight="1" x14ac:dyDescent="0.25">
      <c r="B970" s="647" t="s">
        <v>3492</v>
      </c>
      <c r="C970" s="383" t="s">
        <v>5131</v>
      </c>
      <c r="D970" s="92" t="s">
        <v>5129</v>
      </c>
      <c r="E970" s="93" t="s">
        <v>5132</v>
      </c>
      <c r="F970" s="695">
        <v>519</v>
      </c>
      <c r="G970" s="684" t="s">
        <v>5115</v>
      </c>
      <c r="H970" s="380" t="s">
        <v>4269</v>
      </c>
      <c r="I970" s="93" t="s">
        <v>5059</v>
      </c>
      <c r="J970" s="602">
        <v>349</v>
      </c>
    </row>
    <row r="971" spans="2:10" ht="48" customHeight="1" x14ac:dyDescent="0.25">
      <c r="B971" s="647" t="s">
        <v>3492</v>
      </c>
      <c r="C971" s="383" t="s">
        <v>5133</v>
      </c>
      <c r="D971" s="92" t="s">
        <v>5129</v>
      </c>
      <c r="E971" s="93" t="s">
        <v>5134</v>
      </c>
      <c r="F971" s="695">
        <v>699</v>
      </c>
      <c r="G971" s="684" t="s">
        <v>5115</v>
      </c>
      <c r="H971" s="380" t="s">
        <v>4269</v>
      </c>
      <c r="I971" s="93" t="s">
        <v>5059</v>
      </c>
      <c r="J971" s="602">
        <v>349</v>
      </c>
    </row>
    <row r="972" spans="2:10" ht="48" customHeight="1" x14ac:dyDescent="0.25">
      <c r="B972" s="609" t="s">
        <v>3492</v>
      </c>
      <c r="C972" s="143" t="s">
        <v>5135</v>
      </c>
      <c r="D972" s="169" t="s">
        <v>5136</v>
      </c>
      <c r="E972" s="169" t="s">
        <v>5137</v>
      </c>
      <c r="F972" s="683">
        <v>1699</v>
      </c>
      <c r="G972" s="684" t="s">
        <v>5115</v>
      </c>
      <c r="H972" s="696" t="s">
        <v>5138</v>
      </c>
      <c r="I972" s="90" t="s">
        <v>5139</v>
      </c>
      <c r="J972" s="687">
        <v>1990</v>
      </c>
    </row>
    <row r="973" spans="2:10" ht="48" customHeight="1" x14ac:dyDescent="0.25">
      <c r="B973" s="609" t="s">
        <v>3492</v>
      </c>
      <c r="C973" s="143" t="s">
        <v>5140</v>
      </c>
      <c r="D973" s="169" t="s">
        <v>5136</v>
      </c>
      <c r="E973" s="169" t="s">
        <v>5141</v>
      </c>
      <c r="F973" s="683">
        <v>1879</v>
      </c>
      <c r="G973" s="684" t="s">
        <v>5115</v>
      </c>
      <c r="H973" s="696" t="s">
        <v>5142</v>
      </c>
      <c r="I973" s="90" t="s">
        <v>5143</v>
      </c>
      <c r="J973" s="687">
        <v>2170</v>
      </c>
    </row>
    <row r="974" spans="2:10" ht="48" customHeight="1" x14ac:dyDescent="0.25">
      <c r="B974" s="609" t="s">
        <v>3492</v>
      </c>
      <c r="C974" s="143" t="s">
        <v>5144</v>
      </c>
      <c r="D974" s="169" t="s">
        <v>5136</v>
      </c>
      <c r="E974" s="169" t="s">
        <v>5145</v>
      </c>
      <c r="F974" s="683">
        <v>2059</v>
      </c>
      <c r="G974" s="684" t="s">
        <v>5115</v>
      </c>
      <c r="H974" s="696" t="s">
        <v>5146</v>
      </c>
      <c r="I974" s="90" t="s">
        <v>5147</v>
      </c>
      <c r="J974" s="687">
        <v>2350</v>
      </c>
    </row>
    <row r="975" spans="2:10" ht="48" customHeight="1" x14ac:dyDescent="0.25">
      <c r="B975" s="609" t="s">
        <v>3492</v>
      </c>
      <c r="C975" s="143" t="s">
        <v>5148</v>
      </c>
      <c r="D975" s="169" t="s">
        <v>5136</v>
      </c>
      <c r="E975" s="169" t="s">
        <v>5149</v>
      </c>
      <c r="F975" s="683">
        <v>2239</v>
      </c>
      <c r="G975" s="684" t="s">
        <v>5115</v>
      </c>
      <c r="H975" s="696" t="s">
        <v>5150</v>
      </c>
      <c r="I975" s="90" t="s">
        <v>5151</v>
      </c>
      <c r="J975" s="687">
        <v>2530</v>
      </c>
    </row>
    <row r="976" spans="2:10" s="697" customFormat="1" ht="48" customHeight="1" x14ac:dyDescent="0.3">
      <c r="B976" s="609" t="s">
        <v>3492</v>
      </c>
      <c r="C976" s="143" t="s">
        <v>5152</v>
      </c>
      <c r="D976" s="169" t="s">
        <v>5136</v>
      </c>
      <c r="E976" s="169" t="s">
        <v>5153</v>
      </c>
      <c r="F976" s="683">
        <v>2419</v>
      </c>
      <c r="G976" s="684" t="s">
        <v>5115</v>
      </c>
      <c r="H976" s="696" t="s">
        <v>5154</v>
      </c>
      <c r="I976" s="90" t="s">
        <v>5155</v>
      </c>
      <c r="J976" s="687">
        <v>2710</v>
      </c>
    </row>
    <row r="977" spans="2:10" s="132" customFormat="1" ht="48" customHeight="1" x14ac:dyDescent="0.3">
      <c r="B977" s="609" t="s">
        <v>3492</v>
      </c>
      <c r="C977" s="143" t="s">
        <v>5156</v>
      </c>
      <c r="D977" s="169" t="s">
        <v>5136</v>
      </c>
      <c r="E977" s="169" t="s">
        <v>5157</v>
      </c>
      <c r="F977" s="683">
        <v>2599</v>
      </c>
      <c r="G977" s="684" t="s">
        <v>5115</v>
      </c>
      <c r="H977" s="696" t="s">
        <v>5158</v>
      </c>
      <c r="I977" s="90" t="s">
        <v>5159</v>
      </c>
      <c r="J977" s="687">
        <v>2890</v>
      </c>
    </row>
    <row r="978" spans="2:10" s="128" customFormat="1" ht="48" customHeight="1" x14ac:dyDescent="0.3">
      <c r="B978" s="609" t="s">
        <v>3492</v>
      </c>
      <c r="C978" s="143" t="s">
        <v>5160</v>
      </c>
      <c r="D978" s="169" t="s">
        <v>5136</v>
      </c>
      <c r="E978" s="169" t="s">
        <v>5161</v>
      </c>
      <c r="F978" s="683">
        <v>2779</v>
      </c>
      <c r="G978" s="684" t="s">
        <v>5115</v>
      </c>
      <c r="H978" s="696" t="s">
        <v>5162</v>
      </c>
      <c r="I978" s="90" t="s">
        <v>5163</v>
      </c>
      <c r="J978" s="687">
        <v>3070</v>
      </c>
    </row>
    <row r="979" spans="2:10" s="128" customFormat="1" ht="48" customHeight="1" x14ac:dyDescent="0.3">
      <c r="B979" s="609" t="s">
        <v>3492</v>
      </c>
      <c r="C979" s="143" t="s">
        <v>5164</v>
      </c>
      <c r="D979" s="169" t="s">
        <v>5136</v>
      </c>
      <c r="E979" s="169" t="s">
        <v>5165</v>
      </c>
      <c r="F979" s="683">
        <v>2959</v>
      </c>
      <c r="G979" s="684" t="s">
        <v>5115</v>
      </c>
      <c r="H979" s="696" t="s">
        <v>5166</v>
      </c>
      <c r="I979" s="90" t="s">
        <v>5167</v>
      </c>
      <c r="J979" s="687">
        <v>3250</v>
      </c>
    </row>
    <row r="980" spans="2:10" ht="48" customHeight="1" x14ac:dyDescent="0.25">
      <c r="B980" s="609" t="s">
        <v>3492</v>
      </c>
      <c r="C980" s="143" t="s">
        <v>5168</v>
      </c>
      <c r="D980" s="169" t="s">
        <v>5136</v>
      </c>
      <c r="E980" s="169" t="s">
        <v>5169</v>
      </c>
      <c r="F980" s="683">
        <v>3139</v>
      </c>
      <c r="G980" s="684" t="s">
        <v>5115</v>
      </c>
      <c r="H980" s="696" t="s">
        <v>5170</v>
      </c>
      <c r="I980" s="90" t="s">
        <v>5171</v>
      </c>
      <c r="J980" s="687">
        <v>3430</v>
      </c>
    </row>
    <row r="981" spans="2:10" ht="48" customHeight="1" x14ac:dyDescent="0.25">
      <c r="B981" s="609" t="s">
        <v>3492</v>
      </c>
      <c r="C981" s="143" t="s">
        <v>5172</v>
      </c>
      <c r="D981" s="169" t="s">
        <v>5136</v>
      </c>
      <c r="E981" s="169" t="s">
        <v>5173</v>
      </c>
      <c r="F981" s="683">
        <v>3319</v>
      </c>
      <c r="G981" s="684" t="s">
        <v>5115</v>
      </c>
      <c r="H981" s="696" t="s">
        <v>5174</v>
      </c>
      <c r="I981" s="90" t="s">
        <v>5175</v>
      </c>
      <c r="J981" s="687">
        <v>3610</v>
      </c>
    </row>
    <row r="982" spans="2:10" ht="48" customHeight="1" x14ac:dyDescent="0.25">
      <c r="B982" s="609" t="s">
        <v>3492</v>
      </c>
      <c r="C982" s="143" t="s">
        <v>5176</v>
      </c>
      <c r="D982" s="169" t="s">
        <v>5136</v>
      </c>
      <c r="E982" s="169" t="s">
        <v>5177</v>
      </c>
      <c r="F982" s="683">
        <v>3499</v>
      </c>
      <c r="G982" s="684" t="s">
        <v>5115</v>
      </c>
      <c r="H982" s="696" t="s">
        <v>5178</v>
      </c>
      <c r="I982" s="90" t="s">
        <v>5179</v>
      </c>
      <c r="J982" s="687">
        <v>3790</v>
      </c>
    </row>
    <row r="983" spans="2:10" ht="48" customHeight="1" x14ac:dyDescent="0.25">
      <c r="B983" s="609" t="s">
        <v>3492</v>
      </c>
      <c r="C983" s="143" t="s">
        <v>5180</v>
      </c>
      <c r="D983" s="169" t="s">
        <v>5136</v>
      </c>
      <c r="E983" s="169" t="s">
        <v>5181</v>
      </c>
      <c r="F983" s="683">
        <v>3679</v>
      </c>
      <c r="G983" s="684" t="s">
        <v>5115</v>
      </c>
      <c r="H983" s="696" t="s">
        <v>5182</v>
      </c>
      <c r="I983" s="90" t="s">
        <v>5183</v>
      </c>
      <c r="J983" s="687">
        <v>3970</v>
      </c>
    </row>
    <row r="984" spans="2:10" ht="48" customHeight="1" x14ac:dyDescent="0.25">
      <c r="B984" s="609" t="s">
        <v>3492</v>
      </c>
      <c r="C984" s="143" t="s">
        <v>5184</v>
      </c>
      <c r="D984" s="169" t="s">
        <v>5136</v>
      </c>
      <c r="E984" s="169" t="s">
        <v>5185</v>
      </c>
      <c r="F984" s="683">
        <v>3859</v>
      </c>
      <c r="G984" s="684" t="s">
        <v>5115</v>
      </c>
      <c r="H984" s="696" t="s">
        <v>5182</v>
      </c>
      <c r="I984" s="90" t="s">
        <v>5183</v>
      </c>
      <c r="J984" s="687">
        <v>3970</v>
      </c>
    </row>
    <row r="985" spans="2:10" ht="48" customHeight="1" x14ac:dyDescent="0.25">
      <c r="B985" s="609" t="s">
        <v>3492</v>
      </c>
      <c r="C985" s="143" t="s">
        <v>5186</v>
      </c>
      <c r="D985" s="169" t="s">
        <v>5136</v>
      </c>
      <c r="E985" s="169" t="s">
        <v>5187</v>
      </c>
      <c r="F985" s="683">
        <v>4039</v>
      </c>
      <c r="G985" s="684" t="s">
        <v>5115</v>
      </c>
      <c r="H985" s="696" t="s">
        <v>5182</v>
      </c>
      <c r="I985" s="90" t="s">
        <v>5183</v>
      </c>
      <c r="J985" s="687">
        <v>3970</v>
      </c>
    </row>
    <row r="986" spans="2:10" ht="48" customHeight="1" x14ac:dyDescent="0.25">
      <c r="B986" s="609" t="s">
        <v>3492</v>
      </c>
      <c r="C986" s="143" t="s">
        <v>5188</v>
      </c>
      <c r="D986" s="169" t="s">
        <v>5136</v>
      </c>
      <c r="E986" s="169" t="s">
        <v>5189</v>
      </c>
      <c r="F986" s="683">
        <v>4219</v>
      </c>
      <c r="G986" s="684" t="s">
        <v>5115</v>
      </c>
      <c r="H986" s="696" t="s">
        <v>5182</v>
      </c>
      <c r="I986" s="90" t="s">
        <v>5183</v>
      </c>
      <c r="J986" s="687">
        <v>3970</v>
      </c>
    </row>
    <row r="987" spans="2:10" ht="48" customHeight="1" x14ac:dyDescent="0.25">
      <c r="B987" s="647" t="s">
        <v>1952</v>
      </c>
      <c r="C987" s="383" t="s">
        <v>5190</v>
      </c>
      <c r="D987" s="93" t="s">
        <v>2025</v>
      </c>
      <c r="E987" s="93" t="s">
        <v>5191</v>
      </c>
      <c r="F987" s="698">
        <v>220</v>
      </c>
      <c r="G987" s="684" t="s">
        <v>5115</v>
      </c>
      <c r="H987" s="585" t="s">
        <v>2099</v>
      </c>
      <c r="I987" s="463" t="s">
        <v>2100</v>
      </c>
      <c r="J987" s="699">
        <v>199</v>
      </c>
    </row>
    <row r="988" spans="2:10" ht="48" customHeight="1" x14ac:dyDescent="0.25">
      <c r="B988" s="609" t="s">
        <v>92</v>
      </c>
      <c r="C988" s="143" t="s">
        <v>5192</v>
      </c>
      <c r="D988" s="169" t="s">
        <v>5193</v>
      </c>
      <c r="E988" s="169" t="s">
        <v>4994</v>
      </c>
      <c r="F988" s="683">
        <v>49</v>
      </c>
      <c r="G988" s="684" t="s">
        <v>5115</v>
      </c>
      <c r="H988" s="685" t="s">
        <v>2992</v>
      </c>
      <c r="I988" s="169" t="s">
        <v>5194</v>
      </c>
      <c r="J988" s="687">
        <v>49</v>
      </c>
    </row>
    <row r="989" spans="2:10" ht="48" customHeight="1" x14ac:dyDescent="0.25">
      <c r="B989" s="609" t="s">
        <v>92</v>
      </c>
      <c r="C989" s="143" t="s">
        <v>5195</v>
      </c>
      <c r="D989" s="143" t="s">
        <v>97</v>
      </c>
      <c r="E989" s="169" t="s">
        <v>5196</v>
      </c>
      <c r="F989" s="683">
        <v>49</v>
      </c>
      <c r="G989" s="684" t="s">
        <v>5115</v>
      </c>
      <c r="H989" s="577" t="s">
        <v>2147</v>
      </c>
      <c r="I989" s="169" t="s">
        <v>5197</v>
      </c>
      <c r="J989" s="687">
        <v>49</v>
      </c>
    </row>
    <row r="990" spans="2:10" ht="48" customHeight="1" x14ac:dyDescent="0.25">
      <c r="B990" s="609" t="s">
        <v>92</v>
      </c>
      <c r="C990" s="143" t="s">
        <v>5198</v>
      </c>
      <c r="D990" s="169" t="s">
        <v>5113</v>
      </c>
      <c r="E990" s="169" t="s">
        <v>5199</v>
      </c>
      <c r="F990" s="683">
        <v>79</v>
      </c>
      <c r="G990" s="684" t="s">
        <v>5115</v>
      </c>
      <c r="H990" s="685" t="s">
        <v>2277</v>
      </c>
      <c r="I990" s="169" t="s">
        <v>5200</v>
      </c>
      <c r="J990" s="687">
        <v>79</v>
      </c>
    </row>
    <row r="991" spans="2:10" ht="48" customHeight="1" x14ac:dyDescent="0.25">
      <c r="B991" s="647" t="s">
        <v>92</v>
      </c>
      <c r="C991" s="383" t="s">
        <v>5201</v>
      </c>
      <c r="D991" s="383" t="s">
        <v>2453</v>
      </c>
      <c r="E991" s="463" t="s">
        <v>5202</v>
      </c>
      <c r="F991" s="683">
        <v>62</v>
      </c>
      <c r="G991" s="684" t="s">
        <v>5115</v>
      </c>
      <c r="H991" s="434" t="s">
        <v>2874</v>
      </c>
      <c r="I991" s="435" t="s">
        <v>2874</v>
      </c>
      <c r="J991" s="436" t="e">
        <v>#N/A</v>
      </c>
    </row>
    <row r="992" spans="2:10" ht="48" customHeight="1" x14ac:dyDescent="0.25">
      <c r="B992" s="609" t="s">
        <v>2866</v>
      </c>
      <c r="C992" s="143" t="s">
        <v>5203</v>
      </c>
      <c r="D992" s="143" t="s">
        <v>5204</v>
      </c>
      <c r="E992" s="169" t="s">
        <v>5205</v>
      </c>
      <c r="F992" s="683">
        <v>799</v>
      </c>
      <c r="G992" s="684" t="s">
        <v>5115</v>
      </c>
      <c r="H992" s="585" t="s">
        <v>5206</v>
      </c>
      <c r="I992" s="93" t="s">
        <v>5207</v>
      </c>
      <c r="J992" s="687">
        <v>250</v>
      </c>
    </row>
    <row r="993" spans="2:10" ht="48" customHeight="1" x14ac:dyDescent="0.25">
      <c r="B993" s="609" t="s">
        <v>3970</v>
      </c>
      <c r="C993" s="143" t="s">
        <v>5208</v>
      </c>
      <c r="D993" s="169" t="s">
        <v>5209</v>
      </c>
      <c r="E993" s="169" t="s">
        <v>5210</v>
      </c>
      <c r="F993" s="683">
        <v>619</v>
      </c>
      <c r="G993" s="684" t="s">
        <v>5115</v>
      </c>
      <c r="H993" s="685" t="s">
        <v>5211</v>
      </c>
      <c r="I993" s="169" t="s">
        <v>5212</v>
      </c>
      <c r="J993" s="687">
        <v>549</v>
      </c>
    </row>
    <row r="994" spans="2:10" ht="48" customHeight="1" x14ac:dyDescent="0.25">
      <c r="B994" s="609" t="s">
        <v>3970</v>
      </c>
      <c r="C994" s="143" t="s">
        <v>5213</v>
      </c>
      <c r="D994" s="143" t="s">
        <v>5098</v>
      </c>
      <c r="E994" s="169" t="s">
        <v>5214</v>
      </c>
      <c r="F994" s="683">
        <v>212</v>
      </c>
      <c r="G994" s="684" t="s">
        <v>5115</v>
      </c>
      <c r="H994" s="577" t="s">
        <v>5215</v>
      </c>
      <c r="I994" s="169" t="s">
        <v>5216</v>
      </c>
      <c r="J994" s="687">
        <v>239</v>
      </c>
    </row>
    <row r="995" spans="2:10" ht="48" customHeight="1" x14ac:dyDescent="0.25">
      <c r="B995" s="609" t="s">
        <v>3970</v>
      </c>
      <c r="C995" s="143" t="s">
        <v>5217</v>
      </c>
      <c r="D995" s="169" t="s">
        <v>5098</v>
      </c>
      <c r="E995" s="169" t="s">
        <v>5218</v>
      </c>
      <c r="F995" s="683">
        <v>239</v>
      </c>
      <c r="G995" s="684" t="s">
        <v>5115</v>
      </c>
      <c r="H995" s="696" t="s">
        <v>5219</v>
      </c>
      <c r="I995" s="169" t="s">
        <v>5220</v>
      </c>
      <c r="J995" s="687">
        <v>239</v>
      </c>
    </row>
    <row r="996" spans="2:10" ht="48" customHeight="1" thickBot="1" x14ac:dyDescent="0.3">
      <c r="B996" s="700" t="s">
        <v>8</v>
      </c>
      <c r="C996" s="701" t="s">
        <v>5221</v>
      </c>
      <c r="D996" s="173" t="s">
        <v>5222</v>
      </c>
      <c r="E996" s="173" t="s">
        <v>5223</v>
      </c>
      <c r="F996" s="702">
        <v>4049</v>
      </c>
      <c r="G996" s="684" t="s">
        <v>5115</v>
      </c>
      <c r="H996" s="703" t="s">
        <v>3480</v>
      </c>
      <c r="I996" s="173" t="s">
        <v>5224</v>
      </c>
      <c r="J996" s="704">
        <v>3299</v>
      </c>
    </row>
    <row r="997" spans="2:10" ht="48" customHeight="1" thickTop="1" x14ac:dyDescent="0.25">
      <c r="B997" s="667" t="s">
        <v>8</v>
      </c>
      <c r="C997" s="668" t="s">
        <v>5225</v>
      </c>
      <c r="D997" s="571" t="s">
        <v>5222</v>
      </c>
      <c r="E997" s="571" t="s">
        <v>5226</v>
      </c>
      <c r="F997" s="674">
        <v>2999</v>
      </c>
      <c r="G997" s="693" t="s">
        <v>5227</v>
      </c>
      <c r="H997" s="676" t="s">
        <v>5228</v>
      </c>
      <c r="I997" s="571" t="s">
        <v>5229</v>
      </c>
      <c r="J997" s="677">
        <v>3799</v>
      </c>
    </row>
    <row r="998" spans="2:10" ht="48" customHeight="1" x14ac:dyDescent="0.25">
      <c r="B998" s="609" t="s">
        <v>8</v>
      </c>
      <c r="C998" s="143" t="s">
        <v>5230</v>
      </c>
      <c r="D998" s="143" t="s">
        <v>5231</v>
      </c>
      <c r="E998" s="169" t="s">
        <v>5232</v>
      </c>
      <c r="F998" s="683">
        <v>4049</v>
      </c>
      <c r="G998" s="705" t="s">
        <v>5227</v>
      </c>
      <c r="H998" s="577" t="s">
        <v>3480</v>
      </c>
      <c r="I998" s="169" t="s">
        <v>5224</v>
      </c>
      <c r="J998" s="687">
        <v>3299</v>
      </c>
    </row>
    <row r="999" spans="2:10" ht="48" customHeight="1" x14ac:dyDescent="0.25">
      <c r="B999" s="609" t="s">
        <v>8</v>
      </c>
      <c r="C999" s="143" t="s">
        <v>5233</v>
      </c>
      <c r="D999" s="143" t="s">
        <v>4976</v>
      </c>
      <c r="E999" s="169" t="s">
        <v>5234</v>
      </c>
      <c r="F999" s="683">
        <v>599</v>
      </c>
      <c r="G999" s="705" t="s">
        <v>5227</v>
      </c>
      <c r="H999" s="577" t="s">
        <v>5235</v>
      </c>
      <c r="I999" s="169" t="s">
        <v>5236</v>
      </c>
      <c r="J999" s="687">
        <v>369</v>
      </c>
    </row>
    <row r="1000" spans="2:10" ht="48" customHeight="1" x14ac:dyDescent="0.25">
      <c r="B1000" s="609" t="s">
        <v>8</v>
      </c>
      <c r="C1000" s="143" t="s">
        <v>5237</v>
      </c>
      <c r="D1000" s="143" t="s">
        <v>5238</v>
      </c>
      <c r="E1000" s="169" t="s">
        <v>5239</v>
      </c>
      <c r="F1000" s="683">
        <v>549</v>
      </c>
      <c r="G1000" s="705" t="s">
        <v>5227</v>
      </c>
      <c r="H1000" s="434" t="s">
        <v>2874</v>
      </c>
      <c r="I1000" s="435" t="s">
        <v>2874</v>
      </c>
      <c r="J1000" s="436" t="e">
        <v>#N/A</v>
      </c>
    </row>
    <row r="1001" spans="2:10" ht="48" customHeight="1" x14ac:dyDescent="0.25">
      <c r="B1001" s="609" t="s">
        <v>8</v>
      </c>
      <c r="C1001" s="143" t="s">
        <v>5240</v>
      </c>
      <c r="D1001" s="143" t="s">
        <v>5241</v>
      </c>
      <c r="E1001" s="169" t="s">
        <v>5242</v>
      </c>
      <c r="F1001" s="683">
        <v>249</v>
      </c>
      <c r="G1001" s="705" t="s">
        <v>5227</v>
      </c>
      <c r="H1001" s="577" t="s">
        <v>5243</v>
      </c>
      <c r="I1001" s="169" t="s">
        <v>5244</v>
      </c>
      <c r="J1001" s="687">
        <v>549</v>
      </c>
    </row>
    <row r="1002" spans="2:10" ht="48" customHeight="1" x14ac:dyDescent="0.25">
      <c r="B1002" s="609" t="s">
        <v>8</v>
      </c>
      <c r="C1002" s="143" t="s">
        <v>5245</v>
      </c>
      <c r="D1002" s="143" t="s">
        <v>5246</v>
      </c>
      <c r="E1002" s="169" t="s">
        <v>5247</v>
      </c>
      <c r="F1002" s="683">
        <v>699</v>
      </c>
      <c r="G1002" s="705" t="s">
        <v>5227</v>
      </c>
      <c r="H1002" s="577" t="s">
        <v>5248</v>
      </c>
      <c r="I1002" s="169" t="s">
        <v>5249</v>
      </c>
      <c r="J1002" s="687">
        <v>899</v>
      </c>
    </row>
    <row r="1003" spans="2:10" ht="48" customHeight="1" x14ac:dyDescent="0.25">
      <c r="B1003" s="609" t="s">
        <v>3970</v>
      </c>
      <c r="C1003" s="143" t="s">
        <v>5250</v>
      </c>
      <c r="D1003" s="143" t="s">
        <v>4891</v>
      </c>
      <c r="E1003" s="169" t="s">
        <v>5251</v>
      </c>
      <c r="F1003" s="683">
        <v>3099</v>
      </c>
      <c r="G1003" s="705" t="s">
        <v>5252</v>
      </c>
      <c r="H1003" s="93" t="s">
        <v>1832</v>
      </c>
      <c r="I1003" s="93" t="s">
        <v>4853</v>
      </c>
      <c r="J1003" s="474">
        <v>1470</v>
      </c>
    </row>
    <row r="1004" spans="2:10" ht="48" customHeight="1" x14ac:dyDescent="0.25">
      <c r="B1004" s="609" t="s">
        <v>3970</v>
      </c>
      <c r="C1004" s="143" t="s">
        <v>5253</v>
      </c>
      <c r="D1004" s="143" t="s">
        <v>4961</v>
      </c>
      <c r="E1004" s="169" t="s">
        <v>5254</v>
      </c>
      <c r="F1004" s="683">
        <v>2299</v>
      </c>
      <c r="G1004" s="705" t="s">
        <v>5227</v>
      </c>
      <c r="H1004" s="93" t="s">
        <v>1832</v>
      </c>
      <c r="I1004" s="93" t="s">
        <v>4853</v>
      </c>
      <c r="J1004" s="474">
        <v>1470</v>
      </c>
    </row>
    <row r="1005" spans="2:10" ht="48" customHeight="1" x14ac:dyDescent="0.25">
      <c r="B1005" s="609" t="s">
        <v>3970</v>
      </c>
      <c r="C1005" s="143" t="s">
        <v>5255</v>
      </c>
      <c r="D1005" s="143" t="s">
        <v>5256</v>
      </c>
      <c r="E1005" s="169" t="s">
        <v>5257</v>
      </c>
      <c r="F1005" s="683">
        <v>449</v>
      </c>
      <c r="G1005" s="705" t="s">
        <v>5227</v>
      </c>
      <c r="H1005" s="83" t="s">
        <v>2863</v>
      </c>
      <c r="I1005" s="93" t="s">
        <v>4821</v>
      </c>
      <c r="J1005" s="384">
        <v>250</v>
      </c>
    </row>
    <row r="1006" spans="2:10" ht="48" customHeight="1" x14ac:dyDescent="0.25">
      <c r="B1006" s="609" t="s">
        <v>3970</v>
      </c>
      <c r="C1006" s="143" t="s">
        <v>5258</v>
      </c>
      <c r="D1006" s="143" t="s">
        <v>5209</v>
      </c>
      <c r="E1006" s="169" t="s">
        <v>5259</v>
      </c>
      <c r="F1006" s="683">
        <v>449</v>
      </c>
      <c r="G1006" s="705" t="s">
        <v>5227</v>
      </c>
      <c r="H1006" s="83" t="s">
        <v>2863</v>
      </c>
      <c r="I1006" s="93" t="s">
        <v>4821</v>
      </c>
      <c r="J1006" s="384">
        <v>250</v>
      </c>
    </row>
    <row r="1007" spans="2:10" ht="48" customHeight="1" x14ac:dyDescent="0.25">
      <c r="B1007" s="647" t="s">
        <v>2862</v>
      </c>
      <c r="C1007" s="383" t="s">
        <v>5260</v>
      </c>
      <c r="D1007" s="383" t="s">
        <v>5261</v>
      </c>
      <c r="E1007" s="93" t="s">
        <v>5262</v>
      </c>
      <c r="F1007" s="405">
        <v>399</v>
      </c>
      <c r="G1007" s="705" t="s">
        <v>5227</v>
      </c>
      <c r="H1007" s="585" t="s">
        <v>5263</v>
      </c>
      <c r="I1007" s="93" t="s">
        <v>4840</v>
      </c>
      <c r="J1007" s="384">
        <v>175</v>
      </c>
    </row>
    <row r="1008" spans="2:10" ht="48" customHeight="1" x14ac:dyDescent="0.25">
      <c r="B1008" s="609" t="s">
        <v>3492</v>
      </c>
      <c r="C1008" s="143" t="s">
        <v>5264</v>
      </c>
      <c r="D1008" s="143" t="s">
        <v>5265</v>
      </c>
      <c r="E1008" s="169" t="s">
        <v>5266</v>
      </c>
      <c r="F1008" s="683">
        <v>429</v>
      </c>
      <c r="G1008" s="705" t="s">
        <v>5227</v>
      </c>
      <c r="H1008" s="577" t="s">
        <v>5267</v>
      </c>
      <c r="I1008" s="169" t="s">
        <v>5268</v>
      </c>
      <c r="J1008" s="687">
        <v>939</v>
      </c>
    </row>
    <row r="1009" spans="2:10" ht="48" customHeight="1" x14ac:dyDescent="0.25">
      <c r="B1009" s="609" t="s">
        <v>3492</v>
      </c>
      <c r="C1009" s="143" t="s">
        <v>5269</v>
      </c>
      <c r="D1009" s="143" t="s">
        <v>5265</v>
      </c>
      <c r="E1009" s="169" t="s">
        <v>5270</v>
      </c>
      <c r="F1009" s="683">
        <v>579</v>
      </c>
      <c r="G1009" s="705" t="s">
        <v>5227</v>
      </c>
      <c r="H1009" s="577" t="s">
        <v>5267</v>
      </c>
      <c r="I1009" s="169" t="s">
        <v>5268</v>
      </c>
      <c r="J1009" s="687">
        <v>939</v>
      </c>
    </row>
    <row r="1010" spans="2:10" ht="48" customHeight="1" x14ac:dyDescent="0.25">
      <c r="B1010" s="609" t="s">
        <v>3492</v>
      </c>
      <c r="C1010" s="143" t="s">
        <v>5271</v>
      </c>
      <c r="D1010" s="143" t="s">
        <v>5272</v>
      </c>
      <c r="E1010" s="169" t="s">
        <v>5273</v>
      </c>
      <c r="F1010" s="683">
        <v>1599</v>
      </c>
      <c r="G1010" s="705" t="s">
        <v>5227</v>
      </c>
      <c r="H1010" s="577" t="s">
        <v>5274</v>
      </c>
      <c r="I1010" s="169" t="s">
        <v>5275</v>
      </c>
      <c r="J1010" s="687">
        <v>1139</v>
      </c>
    </row>
    <row r="1011" spans="2:10" ht="48" customHeight="1" x14ac:dyDescent="0.25">
      <c r="B1011" s="609" t="s">
        <v>3492</v>
      </c>
      <c r="C1011" s="143" t="s">
        <v>5276</v>
      </c>
      <c r="D1011" s="143" t="s">
        <v>5272</v>
      </c>
      <c r="E1011" s="169" t="s">
        <v>5277</v>
      </c>
      <c r="F1011" s="683">
        <v>1779</v>
      </c>
      <c r="G1011" s="705" t="s">
        <v>5227</v>
      </c>
      <c r="H1011" s="577" t="s">
        <v>5278</v>
      </c>
      <c r="I1011" s="169" t="s">
        <v>5279</v>
      </c>
      <c r="J1011" s="687">
        <v>1319</v>
      </c>
    </row>
    <row r="1012" spans="2:10" ht="48" customHeight="1" x14ac:dyDescent="0.25">
      <c r="B1012" s="609" t="s">
        <v>3492</v>
      </c>
      <c r="C1012" s="143" t="s">
        <v>5280</v>
      </c>
      <c r="D1012" s="143" t="s">
        <v>5272</v>
      </c>
      <c r="E1012" s="169" t="s">
        <v>5281</v>
      </c>
      <c r="F1012" s="683">
        <v>1959</v>
      </c>
      <c r="G1012" s="705" t="s">
        <v>5227</v>
      </c>
      <c r="H1012" s="577" t="s">
        <v>5282</v>
      </c>
      <c r="I1012" s="169" t="s">
        <v>5283</v>
      </c>
      <c r="J1012" s="687">
        <v>1499</v>
      </c>
    </row>
    <row r="1013" spans="2:10" ht="48" customHeight="1" x14ac:dyDescent="0.25">
      <c r="B1013" s="609" t="s">
        <v>3492</v>
      </c>
      <c r="C1013" s="143" t="s">
        <v>5284</v>
      </c>
      <c r="D1013" s="143" t="s">
        <v>5272</v>
      </c>
      <c r="E1013" s="169" t="s">
        <v>5285</v>
      </c>
      <c r="F1013" s="683">
        <v>2139</v>
      </c>
      <c r="G1013" s="705" t="s">
        <v>5227</v>
      </c>
      <c r="H1013" s="577" t="s">
        <v>5286</v>
      </c>
      <c r="I1013" s="169" t="s">
        <v>5287</v>
      </c>
      <c r="J1013" s="687">
        <v>1679</v>
      </c>
    </row>
    <row r="1014" spans="2:10" ht="48" customHeight="1" x14ac:dyDescent="0.25">
      <c r="B1014" s="609" t="s">
        <v>3492</v>
      </c>
      <c r="C1014" s="143" t="s">
        <v>5288</v>
      </c>
      <c r="D1014" s="143" t="s">
        <v>5272</v>
      </c>
      <c r="E1014" s="169" t="s">
        <v>5289</v>
      </c>
      <c r="F1014" s="683">
        <v>2499</v>
      </c>
      <c r="G1014" s="705" t="s">
        <v>5227</v>
      </c>
      <c r="H1014" s="577" t="s">
        <v>5290</v>
      </c>
      <c r="I1014" s="169" t="s">
        <v>5291</v>
      </c>
      <c r="J1014" s="687">
        <v>2039</v>
      </c>
    </row>
    <row r="1015" spans="2:10" ht="48" customHeight="1" x14ac:dyDescent="0.25">
      <c r="B1015" s="609" t="s">
        <v>3492</v>
      </c>
      <c r="C1015" s="143" t="s">
        <v>5292</v>
      </c>
      <c r="D1015" s="143" t="s">
        <v>5272</v>
      </c>
      <c r="E1015" s="169" t="s">
        <v>5293</v>
      </c>
      <c r="F1015" s="683">
        <v>2859</v>
      </c>
      <c r="G1015" s="705" t="s">
        <v>5227</v>
      </c>
      <c r="H1015" s="577" t="s">
        <v>5294</v>
      </c>
      <c r="I1015" s="169" t="s">
        <v>5295</v>
      </c>
      <c r="J1015" s="687">
        <v>2399</v>
      </c>
    </row>
    <row r="1016" spans="2:10" ht="48" customHeight="1" x14ac:dyDescent="0.25">
      <c r="B1016" s="609" t="s">
        <v>1952</v>
      </c>
      <c r="C1016" s="143" t="s">
        <v>5296</v>
      </c>
      <c r="D1016" s="143" t="s">
        <v>2025</v>
      </c>
      <c r="E1016" s="169" t="s">
        <v>5297</v>
      </c>
      <c r="F1016" s="683">
        <v>182</v>
      </c>
      <c r="G1016" s="705" t="s">
        <v>5227</v>
      </c>
      <c r="H1016" s="412" t="s">
        <v>2099</v>
      </c>
      <c r="I1016" s="93" t="s">
        <v>2100</v>
      </c>
      <c r="J1016" s="602">
        <v>199</v>
      </c>
    </row>
    <row r="1017" spans="2:10" ht="48" customHeight="1" x14ac:dyDescent="0.25">
      <c r="B1017" s="609" t="s">
        <v>2583</v>
      </c>
      <c r="C1017" s="143" t="s">
        <v>5298</v>
      </c>
      <c r="D1017" s="143" t="s">
        <v>2612</v>
      </c>
      <c r="E1017" s="169" t="s">
        <v>5299</v>
      </c>
      <c r="F1017" s="683">
        <v>499</v>
      </c>
      <c r="G1017" s="705" t="s">
        <v>5227</v>
      </c>
      <c r="H1017" s="614" t="s">
        <v>2611</v>
      </c>
      <c r="I1017" s="125" t="s">
        <v>5070</v>
      </c>
      <c r="J1017" s="606">
        <v>690</v>
      </c>
    </row>
    <row r="1018" spans="2:10" ht="48" customHeight="1" x14ac:dyDescent="0.25">
      <c r="B1018" s="609" t="s">
        <v>2583</v>
      </c>
      <c r="C1018" s="143" t="s">
        <v>5300</v>
      </c>
      <c r="D1018" s="143" t="s">
        <v>2612</v>
      </c>
      <c r="E1018" s="169" t="s">
        <v>5301</v>
      </c>
      <c r="F1018" s="683">
        <v>599</v>
      </c>
      <c r="G1018" s="705" t="s">
        <v>5227</v>
      </c>
      <c r="H1018" s="614" t="s">
        <v>2611</v>
      </c>
      <c r="I1018" s="125" t="s">
        <v>5070</v>
      </c>
      <c r="J1018" s="606">
        <v>690</v>
      </c>
    </row>
    <row r="1019" spans="2:10" ht="48" customHeight="1" x14ac:dyDescent="0.25">
      <c r="B1019" s="609" t="s">
        <v>2583</v>
      </c>
      <c r="C1019" s="143" t="s">
        <v>5302</v>
      </c>
      <c r="D1019" s="143" t="s">
        <v>5303</v>
      </c>
      <c r="E1019" s="169" t="s">
        <v>5304</v>
      </c>
      <c r="F1019" s="683">
        <v>490</v>
      </c>
      <c r="G1019" s="705" t="s">
        <v>5227</v>
      </c>
      <c r="H1019" s="577" t="s">
        <v>4129</v>
      </c>
      <c r="I1019" s="169" t="s">
        <v>5305</v>
      </c>
      <c r="J1019" s="602">
        <v>490</v>
      </c>
    </row>
    <row r="1020" spans="2:10" ht="48" customHeight="1" x14ac:dyDescent="0.25">
      <c r="B1020" s="609" t="s">
        <v>2583</v>
      </c>
      <c r="C1020" s="143" t="s">
        <v>5306</v>
      </c>
      <c r="D1020" s="143" t="s">
        <v>2995</v>
      </c>
      <c r="E1020" s="169" t="s">
        <v>5307</v>
      </c>
      <c r="F1020" s="683">
        <v>2490</v>
      </c>
      <c r="G1020" s="705" t="s">
        <v>5227</v>
      </c>
      <c r="H1020" s="412" t="s">
        <v>4421</v>
      </c>
      <c r="I1020" s="92" t="s">
        <v>4803</v>
      </c>
      <c r="J1020" s="602">
        <v>2490</v>
      </c>
    </row>
    <row r="1021" spans="2:10" ht="48" customHeight="1" x14ac:dyDescent="0.25">
      <c r="B1021" s="609" t="s">
        <v>92</v>
      </c>
      <c r="C1021" s="143" t="s">
        <v>5308</v>
      </c>
      <c r="D1021" s="143" t="s">
        <v>2617</v>
      </c>
      <c r="E1021" s="169" t="s">
        <v>5309</v>
      </c>
      <c r="F1021" s="683">
        <v>59</v>
      </c>
      <c r="G1021" s="705" t="s">
        <v>5227</v>
      </c>
      <c r="H1021" s="434" t="s">
        <v>2874</v>
      </c>
      <c r="I1021" s="435" t="s">
        <v>2874</v>
      </c>
      <c r="J1021" s="436" t="e">
        <v>#N/A</v>
      </c>
    </row>
    <row r="1022" spans="2:10" ht="48" customHeight="1" x14ac:dyDescent="0.25">
      <c r="B1022" s="609" t="s">
        <v>92</v>
      </c>
      <c r="C1022" s="143" t="s">
        <v>5310</v>
      </c>
      <c r="D1022" s="143" t="s">
        <v>2112</v>
      </c>
      <c r="E1022" s="169" t="s">
        <v>5311</v>
      </c>
      <c r="F1022" s="683">
        <v>89</v>
      </c>
      <c r="G1022" s="705" t="s">
        <v>5227</v>
      </c>
      <c r="H1022" s="434" t="s">
        <v>2874</v>
      </c>
      <c r="I1022" s="435" t="s">
        <v>2874</v>
      </c>
      <c r="J1022" s="436" t="e">
        <v>#N/A</v>
      </c>
    </row>
    <row r="1023" spans="2:10" ht="48" customHeight="1" x14ac:dyDescent="0.25">
      <c r="B1023" s="647" t="s">
        <v>2531</v>
      </c>
      <c r="C1023" s="383" t="s">
        <v>5312</v>
      </c>
      <c r="D1023" s="463" t="s">
        <v>5313</v>
      </c>
      <c r="E1023" s="383" t="s">
        <v>5314</v>
      </c>
      <c r="F1023" s="683">
        <v>496.87810548815901</v>
      </c>
      <c r="G1023" s="705" t="s">
        <v>5227</v>
      </c>
      <c r="H1023" s="434" t="s">
        <v>2874</v>
      </c>
      <c r="I1023" s="435" t="s">
        <v>2874</v>
      </c>
      <c r="J1023" s="436" t="e">
        <v>#N/A</v>
      </c>
    </row>
    <row r="1024" spans="2:10" ht="48" customHeight="1" x14ac:dyDescent="0.25">
      <c r="B1024" s="647" t="s">
        <v>2531</v>
      </c>
      <c r="C1024" s="383" t="s">
        <v>5315</v>
      </c>
      <c r="D1024" s="463" t="s">
        <v>5313</v>
      </c>
      <c r="E1024" s="463" t="s">
        <v>5316</v>
      </c>
      <c r="F1024" s="683">
        <v>259.37662110388186</v>
      </c>
      <c r="G1024" s="705" t="s">
        <v>5227</v>
      </c>
      <c r="H1024" s="434" t="s">
        <v>2874</v>
      </c>
      <c r="I1024" s="435" t="s">
        <v>2874</v>
      </c>
      <c r="J1024" s="436" t="e">
        <v>#N/A</v>
      </c>
    </row>
    <row r="1025" spans="2:10" ht="48" customHeight="1" x14ac:dyDescent="0.25">
      <c r="B1025" s="647" t="s">
        <v>2531</v>
      </c>
      <c r="C1025" s="383" t="s">
        <v>5317</v>
      </c>
      <c r="D1025" s="463" t="s">
        <v>5313</v>
      </c>
      <c r="E1025" s="463" t="s">
        <v>5318</v>
      </c>
      <c r="F1025" s="683">
        <v>112.50070312939455</v>
      </c>
      <c r="G1025" s="684" t="s">
        <v>5227</v>
      </c>
      <c r="H1025" s="434" t="s">
        <v>2874</v>
      </c>
      <c r="I1025" s="435" t="s">
        <v>2874</v>
      </c>
      <c r="J1025" s="436" t="e">
        <v>#N/A</v>
      </c>
    </row>
    <row r="1026" spans="2:10" ht="48" customHeight="1" x14ac:dyDescent="0.25">
      <c r="B1026" s="647" t="s">
        <v>2531</v>
      </c>
      <c r="C1026" s="383" t="s">
        <v>5319</v>
      </c>
      <c r="D1026" s="463" t="s">
        <v>5320</v>
      </c>
      <c r="E1026" s="383" t="s">
        <v>5321</v>
      </c>
      <c r="F1026" s="683">
        <v>50.000312501953132</v>
      </c>
      <c r="G1026" s="705" t="s">
        <v>5227</v>
      </c>
      <c r="H1026" s="434" t="s">
        <v>2874</v>
      </c>
      <c r="I1026" s="435" t="s">
        <v>2874</v>
      </c>
      <c r="J1026" s="436" t="e">
        <v>#N/A</v>
      </c>
    </row>
    <row r="1027" spans="2:10" ht="48" customHeight="1" x14ac:dyDescent="0.25">
      <c r="B1027" s="706" t="s">
        <v>2531</v>
      </c>
      <c r="C1027" s="220" t="s">
        <v>5322</v>
      </c>
      <c r="D1027" s="221" t="s">
        <v>5323</v>
      </c>
      <c r="E1027" s="220" t="s">
        <v>5324</v>
      </c>
      <c r="F1027" s="707">
        <v>508.38</v>
      </c>
      <c r="G1027" s="705" t="s">
        <v>5227</v>
      </c>
      <c r="H1027" s="434" t="s">
        <v>2874</v>
      </c>
      <c r="I1027" s="435" t="s">
        <v>2874</v>
      </c>
      <c r="J1027" s="436" t="e">
        <v>#N/A</v>
      </c>
    </row>
    <row r="1028" spans="2:10" ht="48" customHeight="1" x14ac:dyDescent="0.25">
      <c r="B1028" s="706" t="s">
        <v>2531</v>
      </c>
      <c r="C1028" s="220" t="s">
        <v>5325</v>
      </c>
      <c r="D1028" s="221" t="s">
        <v>5326</v>
      </c>
      <c r="E1028" s="220" t="s">
        <v>5327</v>
      </c>
      <c r="F1028" s="707">
        <v>61.25</v>
      </c>
      <c r="G1028" s="684" t="s">
        <v>5227</v>
      </c>
      <c r="H1028" s="434" t="s">
        <v>2874</v>
      </c>
      <c r="I1028" s="435" t="s">
        <v>2874</v>
      </c>
      <c r="J1028" s="436" t="e">
        <v>#N/A</v>
      </c>
    </row>
    <row r="1029" spans="2:10" ht="48" customHeight="1" x14ac:dyDescent="0.25">
      <c r="B1029" s="708" t="s">
        <v>2531</v>
      </c>
      <c r="C1029" s="709" t="s">
        <v>5328</v>
      </c>
      <c r="D1029" s="710" t="s">
        <v>5329</v>
      </c>
      <c r="E1029" s="709" t="s">
        <v>5330</v>
      </c>
      <c r="F1029" s="711">
        <v>1407.03</v>
      </c>
      <c r="G1029" s="684" t="s">
        <v>5227</v>
      </c>
      <c r="H1029" s="559" t="s">
        <v>2874</v>
      </c>
      <c r="I1029" s="560" t="s">
        <v>2874</v>
      </c>
      <c r="J1029" s="561" t="e">
        <v>#N/A</v>
      </c>
    </row>
    <row r="1030" spans="2:10" ht="48" customHeight="1" x14ac:dyDescent="0.25">
      <c r="B1030" s="712" t="s">
        <v>5331</v>
      </c>
      <c r="C1030" s="87" t="s">
        <v>5332</v>
      </c>
      <c r="D1030" s="90" t="s">
        <v>5333</v>
      </c>
      <c r="E1030" s="90" t="s">
        <v>5334</v>
      </c>
      <c r="F1030" s="707">
        <v>2600</v>
      </c>
      <c r="G1030" s="684" t="s">
        <v>5227</v>
      </c>
      <c r="H1030" s="559" t="s">
        <v>2874</v>
      </c>
      <c r="I1030" s="560" t="s">
        <v>2874</v>
      </c>
      <c r="J1030" s="561" t="e">
        <v>#N/A</v>
      </c>
    </row>
    <row r="1031" spans="2:10" ht="48" customHeight="1" x14ac:dyDescent="0.25">
      <c r="B1031" s="712" t="s">
        <v>5331</v>
      </c>
      <c r="C1031" s="87" t="s">
        <v>5335</v>
      </c>
      <c r="D1031" s="90" t="s">
        <v>5333</v>
      </c>
      <c r="E1031" s="90" t="s">
        <v>5336</v>
      </c>
      <c r="F1031" s="707">
        <v>4040</v>
      </c>
      <c r="G1031" s="684" t="s">
        <v>5227</v>
      </c>
      <c r="H1031" s="713" t="s">
        <v>5337</v>
      </c>
      <c r="I1031" s="90" t="s">
        <v>5338</v>
      </c>
      <c r="J1031" s="686">
        <v>3740</v>
      </c>
    </row>
    <row r="1032" spans="2:10" ht="48" customHeight="1" thickBot="1" x14ac:dyDescent="0.3">
      <c r="B1032" s="712" t="s">
        <v>5331</v>
      </c>
      <c r="C1032" s="87" t="s">
        <v>5339</v>
      </c>
      <c r="D1032" s="90" t="s">
        <v>5333</v>
      </c>
      <c r="E1032" s="90" t="s">
        <v>5340</v>
      </c>
      <c r="F1032" s="707">
        <v>4760</v>
      </c>
      <c r="G1032" s="684" t="s">
        <v>5227</v>
      </c>
      <c r="H1032" s="714" t="s">
        <v>5341</v>
      </c>
      <c r="I1032" s="170" t="s">
        <v>5342</v>
      </c>
      <c r="J1032" s="715">
        <v>4460</v>
      </c>
    </row>
    <row r="1033" spans="2:10" ht="48" customHeight="1" thickTop="1" x14ac:dyDescent="0.25">
      <c r="B1033" s="655" t="s">
        <v>4232</v>
      </c>
      <c r="C1033" s="656" t="s">
        <v>5343</v>
      </c>
      <c r="D1033" s="425" t="s">
        <v>5098</v>
      </c>
      <c r="E1033" s="472" t="s">
        <v>5344</v>
      </c>
      <c r="F1033" s="692">
        <v>239</v>
      </c>
      <c r="G1033" s="716">
        <v>42401</v>
      </c>
      <c r="H1033" s="513" t="s">
        <v>2867</v>
      </c>
      <c r="I1033" s="472" t="s">
        <v>4974</v>
      </c>
      <c r="J1033" s="642">
        <v>230</v>
      </c>
    </row>
    <row r="1034" spans="2:10" ht="48" customHeight="1" x14ac:dyDescent="0.25">
      <c r="B1034" s="647" t="s">
        <v>4232</v>
      </c>
      <c r="C1034" s="383" t="s">
        <v>5345</v>
      </c>
      <c r="D1034" s="92" t="s">
        <v>5098</v>
      </c>
      <c r="E1034" s="93" t="s">
        <v>5346</v>
      </c>
      <c r="F1034" s="695">
        <v>212</v>
      </c>
      <c r="G1034" s="717">
        <v>42401</v>
      </c>
      <c r="H1034" s="83" t="s">
        <v>2867</v>
      </c>
      <c r="I1034" s="93" t="s">
        <v>4974</v>
      </c>
      <c r="J1034" s="384">
        <v>230</v>
      </c>
    </row>
    <row r="1035" spans="2:10" ht="48" customHeight="1" x14ac:dyDescent="0.25">
      <c r="B1035" s="647" t="s">
        <v>4232</v>
      </c>
      <c r="C1035" s="383" t="s">
        <v>5347</v>
      </c>
      <c r="D1035" s="92" t="s">
        <v>4891</v>
      </c>
      <c r="E1035" s="93" t="s">
        <v>5348</v>
      </c>
      <c r="F1035" s="695">
        <v>3099</v>
      </c>
      <c r="G1035" s="717">
        <v>42401</v>
      </c>
      <c r="H1035" s="93" t="s">
        <v>1832</v>
      </c>
      <c r="I1035" s="93" t="s">
        <v>4853</v>
      </c>
      <c r="J1035" s="474">
        <v>1470</v>
      </c>
    </row>
    <row r="1036" spans="2:10" ht="48" customHeight="1" x14ac:dyDescent="0.25">
      <c r="B1036" s="647" t="s">
        <v>4232</v>
      </c>
      <c r="C1036" s="383" t="s">
        <v>5349</v>
      </c>
      <c r="D1036" s="383" t="s">
        <v>4891</v>
      </c>
      <c r="E1036" s="463" t="s">
        <v>5350</v>
      </c>
      <c r="F1036" s="695">
        <v>2100</v>
      </c>
      <c r="G1036" s="717">
        <v>42401</v>
      </c>
      <c r="H1036" s="93" t="s">
        <v>1832</v>
      </c>
      <c r="I1036" s="93" t="s">
        <v>4853</v>
      </c>
      <c r="J1036" s="474">
        <v>1470</v>
      </c>
    </row>
    <row r="1037" spans="2:10" ht="48" customHeight="1" x14ac:dyDescent="0.25">
      <c r="B1037" s="647" t="s">
        <v>4232</v>
      </c>
      <c r="C1037" s="383" t="s">
        <v>5351</v>
      </c>
      <c r="D1037" s="92" t="s">
        <v>5352</v>
      </c>
      <c r="E1037" s="93" t="s">
        <v>5353</v>
      </c>
      <c r="F1037" s="695">
        <v>367</v>
      </c>
      <c r="G1037" s="717">
        <v>42401</v>
      </c>
      <c r="H1037" s="585" t="s">
        <v>4522</v>
      </c>
      <c r="I1037" s="463" t="s">
        <v>5354</v>
      </c>
      <c r="J1037" s="687">
        <v>367</v>
      </c>
    </row>
    <row r="1038" spans="2:10" ht="48" customHeight="1" x14ac:dyDescent="0.25">
      <c r="B1038" s="647" t="s">
        <v>4232</v>
      </c>
      <c r="C1038" s="383" t="s">
        <v>5355</v>
      </c>
      <c r="D1038" s="92" t="s">
        <v>5352</v>
      </c>
      <c r="E1038" s="93" t="s">
        <v>5356</v>
      </c>
      <c r="F1038" s="695">
        <v>367</v>
      </c>
      <c r="G1038" s="717">
        <v>42401</v>
      </c>
      <c r="H1038" s="585" t="s">
        <v>4522</v>
      </c>
      <c r="I1038" s="463" t="s">
        <v>5354</v>
      </c>
      <c r="J1038" s="687">
        <v>367</v>
      </c>
    </row>
    <row r="1039" spans="2:10" ht="48" customHeight="1" x14ac:dyDescent="0.25">
      <c r="B1039" s="647" t="s">
        <v>2622</v>
      </c>
      <c r="C1039" s="383" t="s">
        <v>5357</v>
      </c>
      <c r="D1039" s="92" t="s">
        <v>2624</v>
      </c>
      <c r="E1039" s="93" t="s">
        <v>5358</v>
      </c>
      <c r="F1039" s="695">
        <v>396</v>
      </c>
      <c r="G1039" s="717">
        <v>42401</v>
      </c>
      <c r="H1039" s="559" t="s">
        <v>2874</v>
      </c>
      <c r="I1039" s="560" t="s">
        <v>2874</v>
      </c>
      <c r="J1039" s="561" t="e">
        <v>#N/A</v>
      </c>
    </row>
    <row r="1040" spans="2:10" ht="48" customHeight="1" x14ac:dyDescent="0.25">
      <c r="B1040" s="647" t="s">
        <v>92</v>
      </c>
      <c r="C1040" s="383" t="s">
        <v>5359</v>
      </c>
      <c r="D1040" s="92" t="s">
        <v>2370</v>
      </c>
      <c r="E1040" s="93" t="s">
        <v>5360</v>
      </c>
      <c r="F1040" s="695">
        <v>395</v>
      </c>
      <c r="G1040" s="717">
        <v>42401</v>
      </c>
      <c r="H1040" s="585" t="s">
        <v>2369</v>
      </c>
      <c r="I1040" s="463" t="s">
        <v>5361</v>
      </c>
      <c r="J1040" s="602">
        <v>395</v>
      </c>
    </row>
    <row r="1041" spans="2:10" ht="48" customHeight="1" x14ac:dyDescent="0.25">
      <c r="B1041" s="647" t="s">
        <v>92</v>
      </c>
      <c r="C1041" s="383" t="s">
        <v>5362</v>
      </c>
      <c r="D1041" s="92" t="s">
        <v>4583</v>
      </c>
      <c r="E1041" s="93" t="s">
        <v>5363</v>
      </c>
      <c r="F1041" s="695">
        <v>79</v>
      </c>
      <c r="G1041" s="717">
        <v>42401</v>
      </c>
      <c r="H1041" s="585" t="s">
        <v>2337</v>
      </c>
      <c r="I1041" s="463" t="s">
        <v>5364</v>
      </c>
      <c r="J1041" s="602">
        <v>79</v>
      </c>
    </row>
    <row r="1042" spans="2:10" ht="48" customHeight="1" x14ac:dyDescent="0.25">
      <c r="B1042" s="647" t="s">
        <v>92</v>
      </c>
      <c r="C1042" s="383" t="s">
        <v>5365</v>
      </c>
      <c r="D1042" s="92" t="s">
        <v>4583</v>
      </c>
      <c r="E1042" s="93" t="s">
        <v>5366</v>
      </c>
      <c r="F1042" s="695">
        <v>79</v>
      </c>
      <c r="G1042" s="717">
        <v>42401</v>
      </c>
      <c r="H1042" s="718" t="s">
        <v>2386</v>
      </c>
      <c r="I1042" s="463" t="s">
        <v>2387</v>
      </c>
      <c r="J1042" s="602">
        <v>79</v>
      </c>
    </row>
    <row r="1043" spans="2:10" ht="48" customHeight="1" x14ac:dyDescent="0.25">
      <c r="B1043" s="647" t="s">
        <v>92</v>
      </c>
      <c r="C1043" s="383" t="s">
        <v>5367</v>
      </c>
      <c r="D1043" s="92" t="s">
        <v>4583</v>
      </c>
      <c r="E1043" s="93" t="s">
        <v>5368</v>
      </c>
      <c r="F1043" s="695">
        <v>79</v>
      </c>
      <c r="G1043" s="717">
        <v>42401</v>
      </c>
      <c r="H1043" s="585" t="s">
        <v>2147</v>
      </c>
      <c r="I1043" s="463" t="s">
        <v>5197</v>
      </c>
      <c r="J1043" s="602">
        <v>49</v>
      </c>
    </row>
    <row r="1044" spans="2:10" ht="48" customHeight="1" x14ac:dyDescent="0.25">
      <c r="B1044" s="647" t="s">
        <v>92</v>
      </c>
      <c r="C1044" s="383" t="s">
        <v>5369</v>
      </c>
      <c r="D1044" s="92" t="s">
        <v>2453</v>
      </c>
      <c r="E1044" s="93" t="s">
        <v>5370</v>
      </c>
      <c r="F1044" s="695">
        <v>79</v>
      </c>
      <c r="G1044" s="717">
        <v>42401</v>
      </c>
      <c r="H1044" s="585" t="s">
        <v>2345</v>
      </c>
      <c r="I1044" s="463" t="s">
        <v>2348</v>
      </c>
      <c r="J1044" s="602">
        <v>79</v>
      </c>
    </row>
    <row r="1045" spans="2:10" ht="48" customHeight="1" x14ac:dyDescent="0.25">
      <c r="B1045" s="647" t="s">
        <v>92</v>
      </c>
      <c r="C1045" s="383" t="s">
        <v>5371</v>
      </c>
      <c r="D1045" s="92" t="s">
        <v>2453</v>
      </c>
      <c r="E1045" s="93" t="s">
        <v>5372</v>
      </c>
      <c r="F1045" s="695">
        <v>79</v>
      </c>
      <c r="G1045" s="717">
        <v>42401</v>
      </c>
      <c r="H1045" s="585" t="s">
        <v>2361</v>
      </c>
      <c r="I1045" s="463" t="s">
        <v>2363</v>
      </c>
      <c r="J1045" s="602">
        <v>79</v>
      </c>
    </row>
    <row r="1046" spans="2:10" ht="48" customHeight="1" x14ac:dyDescent="0.25">
      <c r="B1046" s="647" t="s">
        <v>8</v>
      </c>
      <c r="C1046" s="463" t="s">
        <v>5373</v>
      </c>
      <c r="D1046" s="93" t="s">
        <v>5241</v>
      </c>
      <c r="E1046" s="93" t="s">
        <v>5374</v>
      </c>
      <c r="F1046" s="695">
        <v>443</v>
      </c>
      <c r="G1046" s="717">
        <v>42401</v>
      </c>
      <c r="H1046" s="614" t="s">
        <v>5243</v>
      </c>
      <c r="I1046" s="463" t="s">
        <v>5244</v>
      </c>
      <c r="J1046" s="602">
        <v>549</v>
      </c>
    </row>
    <row r="1047" spans="2:10" ht="56.25" customHeight="1" x14ac:dyDescent="0.25">
      <c r="B1047" s="647" t="s">
        <v>8</v>
      </c>
      <c r="C1047" s="383" t="s">
        <v>5375</v>
      </c>
      <c r="D1047" s="383" t="s">
        <v>5376</v>
      </c>
      <c r="E1047" s="463" t="s">
        <v>5377</v>
      </c>
      <c r="F1047" s="695">
        <v>3645</v>
      </c>
      <c r="G1047" s="717">
        <v>42401</v>
      </c>
      <c r="H1047" s="83" t="s">
        <v>4926</v>
      </c>
      <c r="I1047" s="93" t="s">
        <v>4927</v>
      </c>
      <c r="J1047" s="384">
        <v>1399</v>
      </c>
    </row>
    <row r="1048" spans="2:10" ht="48" customHeight="1" x14ac:dyDescent="0.25">
      <c r="B1048" s="647" t="s">
        <v>8</v>
      </c>
      <c r="C1048" s="463" t="s">
        <v>5378</v>
      </c>
      <c r="D1048" s="93" t="s">
        <v>5379</v>
      </c>
      <c r="E1048" s="93" t="s">
        <v>5380</v>
      </c>
      <c r="F1048" s="695">
        <v>499</v>
      </c>
      <c r="G1048" s="717">
        <v>42401</v>
      </c>
      <c r="H1048" s="614" t="s">
        <v>3890</v>
      </c>
      <c r="I1048" s="463" t="s">
        <v>5381</v>
      </c>
      <c r="J1048" s="602">
        <v>359</v>
      </c>
    </row>
    <row r="1049" spans="2:10" ht="48" customHeight="1" x14ac:dyDescent="0.25">
      <c r="B1049" s="719" t="s">
        <v>8</v>
      </c>
      <c r="C1049" s="720" t="s">
        <v>5382</v>
      </c>
      <c r="D1049" s="281" t="s">
        <v>5383</v>
      </c>
      <c r="E1049" s="281" t="s">
        <v>5384</v>
      </c>
      <c r="F1049" s="721">
        <v>1498</v>
      </c>
      <c r="G1049" s="717">
        <v>42401</v>
      </c>
      <c r="H1049" s="614" t="s">
        <v>3879</v>
      </c>
      <c r="I1049" s="722" t="s">
        <v>5385</v>
      </c>
      <c r="J1049" s="723">
        <v>1498</v>
      </c>
    </row>
    <row r="1050" spans="2:10" ht="48" customHeight="1" x14ac:dyDescent="0.25">
      <c r="B1050" s="414" t="s">
        <v>3492</v>
      </c>
      <c r="C1050" s="383" t="s">
        <v>5386</v>
      </c>
      <c r="D1050" s="383" t="s">
        <v>5387</v>
      </c>
      <c r="E1050" s="463" t="s">
        <v>5388</v>
      </c>
      <c r="F1050" s="695">
        <v>575</v>
      </c>
      <c r="G1050" s="717">
        <v>42401</v>
      </c>
      <c r="H1050" s="585" t="s">
        <v>5389</v>
      </c>
      <c r="I1050" s="463" t="s">
        <v>5390</v>
      </c>
      <c r="J1050" s="602">
        <v>479</v>
      </c>
    </row>
    <row r="1051" spans="2:10" ht="48" customHeight="1" x14ac:dyDescent="0.25">
      <c r="B1051" s="647" t="s">
        <v>3492</v>
      </c>
      <c r="C1051" s="383" t="s">
        <v>5391</v>
      </c>
      <c r="D1051" s="92" t="s">
        <v>5392</v>
      </c>
      <c r="E1051" s="463" t="s">
        <v>5393</v>
      </c>
      <c r="F1051" s="695">
        <v>3340</v>
      </c>
      <c r="G1051" s="717">
        <v>42401</v>
      </c>
      <c r="H1051" s="585" t="s">
        <v>4309</v>
      </c>
      <c r="I1051" s="93" t="s">
        <v>5394</v>
      </c>
      <c r="J1051" s="602">
        <v>3489</v>
      </c>
    </row>
    <row r="1052" spans="2:10" ht="48" customHeight="1" x14ac:dyDescent="0.25">
      <c r="B1052" s="414" t="s">
        <v>3492</v>
      </c>
      <c r="C1052" s="383" t="s">
        <v>5395</v>
      </c>
      <c r="D1052" s="92" t="s">
        <v>5396</v>
      </c>
      <c r="E1052" s="92" t="s">
        <v>5397</v>
      </c>
      <c r="F1052" s="695">
        <v>3490</v>
      </c>
      <c r="G1052" s="717">
        <v>42401</v>
      </c>
      <c r="H1052" s="585" t="s">
        <v>4309</v>
      </c>
      <c r="I1052" s="93" t="s">
        <v>5394</v>
      </c>
      <c r="J1052" s="602">
        <v>3489</v>
      </c>
    </row>
    <row r="1053" spans="2:10" ht="48" customHeight="1" x14ac:dyDescent="0.25">
      <c r="B1053" s="414" t="s">
        <v>3492</v>
      </c>
      <c r="C1053" s="383" t="s">
        <v>5398</v>
      </c>
      <c r="D1053" s="92" t="s">
        <v>5396</v>
      </c>
      <c r="E1053" s="92" t="s">
        <v>5399</v>
      </c>
      <c r="F1053" s="695">
        <v>3670</v>
      </c>
      <c r="G1053" s="717">
        <v>42401</v>
      </c>
      <c r="H1053" s="585" t="s">
        <v>4312</v>
      </c>
      <c r="I1053" s="93" t="s">
        <v>5400</v>
      </c>
      <c r="J1053" s="602">
        <v>3669</v>
      </c>
    </row>
    <row r="1054" spans="2:10" ht="48" customHeight="1" x14ac:dyDescent="0.25">
      <c r="B1054" s="414" t="s">
        <v>3492</v>
      </c>
      <c r="C1054" s="383" t="s">
        <v>5401</v>
      </c>
      <c r="D1054" s="92" t="s">
        <v>5396</v>
      </c>
      <c r="E1054" s="92" t="s">
        <v>5402</v>
      </c>
      <c r="F1054" s="695">
        <v>3850</v>
      </c>
      <c r="G1054" s="717">
        <v>42401</v>
      </c>
      <c r="H1054" s="412" t="s">
        <v>4314</v>
      </c>
      <c r="I1054" s="93" t="s">
        <v>5403</v>
      </c>
      <c r="J1054" s="602">
        <v>3849</v>
      </c>
    </row>
    <row r="1055" spans="2:10" ht="48" customHeight="1" x14ac:dyDescent="0.25">
      <c r="B1055" s="414" t="s">
        <v>3492</v>
      </c>
      <c r="C1055" s="383" t="s">
        <v>5404</v>
      </c>
      <c r="D1055" s="92" t="s">
        <v>5396</v>
      </c>
      <c r="E1055" s="92" t="s">
        <v>5405</v>
      </c>
      <c r="F1055" s="695">
        <v>4030</v>
      </c>
      <c r="G1055" s="717">
        <v>42401</v>
      </c>
      <c r="H1055" s="412" t="s">
        <v>4316</v>
      </c>
      <c r="I1055" s="93" t="s">
        <v>5406</v>
      </c>
      <c r="J1055" s="602">
        <v>4029</v>
      </c>
    </row>
    <row r="1056" spans="2:10" ht="48" customHeight="1" x14ac:dyDescent="0.25">
      <c r="B1056" s="414" t="s">
        <v>3492</v>
      </c>
      <c r="C1056" s="383" t="s">
        <v>5407</v>
      </c>
      <c r="D1056" s="92" t="s">
        <v>5396</v>
      </c>
      <c r="E1056" s="92" t="s">
        <v>5408</v>
      </c>
      <c r="F1056" s="695">
        <v>4210</v>
      </c>
      <c r="G1056" s="717">
        <v>42401</v>
      </c>
      <c r="H1056" s="412" t="s">
        <v>4318</v>
      </c>
      <c r="I1056" s="93" t="s">
        <v>5409</v>
      </c>
      <c r="J1056" s="602">
        <v>4389</v>
      </c>
    </row>
    <row r="1057" spans="2:10" ht="48" customHeight="1" x14ac:dyDescent="0.25">
      <c r="B1057" s="414" t="s">
        <v>3492</v>
      </c>
      <c r="C1057" s="383" t="s">
        <v>5410</v>
      </c>
      <c r="D1057" s="92" t="s">
        <v>5396</v>
      </c>
      <c r="E1057" s="92" t="s">
        <v>5411</v>
      </c>
      <c r="F1057" s="695">
        <v>4390</v>
      </c>
      <c r="G1057" s="717">
        <v>42401</v>
      </c>
      <c r="H1057" s="412" t="s">
        <v>4318</v>
      </c>
      <c r="I1057" s="93" t="s">
        <v>5409</v>
      </c>
      <c r="J1057" s="602">
        <v>4389</v>
      </c>
    </row>
    <row r="1058" spans="2:10" ht="48" customHeight="1" x14ac:dyDescent="0.25">
      <c r="B1058" s="414" t="s">
        <v>3492</v>
      </c>
      <c r="C1058" s="383" t="s">
        <v>5412</v>
      </c>
      <c r="D1058" s="92" t="s">
        <v>5396</v>
      </c>
      <c r="E1058" s="92" t="s">
        <v>5413</v>
      </c>
      <c r="F1058" s="695">
        <v>4570</v>
      </c>
      <c r="G1058" s="717">
        <v>42401</v>
      </c>
      <c r="H1058" s="412" t="s">
        <v>4320</v>
      </c>
      <c r="I1058" s="93" t="s">
        <v>5414</v>
      </c>
      <c r="J1058" s="602">
        <v>4749</v>
      </c>
    </row>
    <row r="1059" spans="2:10" ht="48" customHeight="1" x14ac:dyDescent="0.25">
      <c r="B1059" s="414" t="s">
        <v>3492</v>
      </c>
      <c r="C1059" s="383" t="s">
        <v>5415</v>
      </c>
      <c r="D1059" s="92" t="s">
        <v>5396</v>
      </c>
      <c r="E1059" s="92" t="s">
        <v>5416</v>
      </c>
      <c r="F1059" s="695">
        <v>4750</v>
      </c>
      <c r="G1059" s="717">
        <v>42401</v>
      </c>
      <c r="H1059" s="412" t="s">
        <v>4320</v>
      </c>
      <c r="I1059" s="93" t="s">
        <v>5414</v>
      </c>
      <c r="J1059" s="602">
        <v>4749</v>
      </c>
    </row>
    <row r="1060" spans="2:10" ht="48" customHeight="1" x14ac:dyDescent="0.25">
      <c r="B1060" s="414" t="s">
        <v>3492</v>
      </c>
      <c r="C1060" s="383" t="s">
        <v>5417</v>
      </c>
      <c r="D1060" s="92" t="s">
        <v>5396</v>
      </c>
      <c r="E1060" s="92" t="s">
        <v>5418</v>
      </c>
      <c r="F1060" s="695">
        <v>4930</v>
      </c>
      <c r="G1060" s="717">
        <v>42401</v>
      </c>
      <c r="H1060" s="412" t="s">
        <v>4322</v>
      </c>
      <c r="I1060" s="93" t="s">
        <v>5419</v>
      </c>
      <c r="J1060" s="602">
        <v>5100</v>
      </c>
    </row>
    <row r="1061" spans="2:10" ht="48" customHeight="1" x14ac:dyDescent="0.25">
      <c r="B1061" s="414" t="s">
        <v>3492</v>
      </c>
      <c r="C1061" s="383" t="s">
        <v>5420</v>
      </c>
      <c r="D1061" s="92" t="s">
        <v>5396</v>
      </c>
      <c r="E1061" s="92" t="s">
        <v>5421</v>
      </c>
      <c r="F1061" s="695">
        <v>5110</v>
      </c>
      <c r="G1061" s="717">
        <v>42401</v>
      </c>
      <c r="H1061" s="412" t="s">
        <v>4322</v>
      </c>
      <c r="I1061" s="93" t="s">
        <v>5419</v>
      </c>
      <c r="J1061" s="602">
        <v>5100</v>
      </c>
    </row>
    <row r="1062" spans="2:10" ht="48" customHeight="1" x14ac:dyDescent="0.25">
      <c r="B1062" s="414" t="s">
        <v>3492</v>
      </c>
      <c r="C1062" s="383" t="s">
        <v>5422</v>
      </c>
      <c r="D1062" s="92" t="s">
        <v>5396</v>
      </c>
      <c r="E1062" s="92" t="s">
        <v>5423</v>
      </c>
      <c r="F1062" s="695">
        <v>5290</v>
      </c>
      <c r="G1062" s="724">
        <v>42401</v>
      </c>
      <c r="H1062" s="412" t="s">
        <v>4324</v>
      </c>
      <c r="I1062" s="93" t="s">
        <v>5424</v>
      </c>
      <c r="J1062" s="602">
        <v>5469</v>
      </c>
    </row>
    <row r="1063" spans="2:10" ht="48" customHeight="1" x14ac:dyDescent="0.25">
      <c r="B1063" s="414" t="s">
        <v>3492</v>
      </c>
      <c r="C1063" s="383" t="s">
        <v>5425</v>
      </c>
      <c r="D1063" s="92" t="s">
        <v>5396</v>
      </c>
      <c r="E1063" s="92" t="s">
        <v>5426</v>
      </c>
      <c r="F1063" s="695">
        <v>5470</v>
      </c>
      <c r="G1063" s="724">
        <v>42401</v>
      </c>
      <c r="H1063" s="412" t="s">
        <v>4324</v>
      </c>
      <c r="I1063" s="93" t="s">
        <v>5424</v>
      </c>
      <c r="J1063" s="602">
        <v>5469</v>
      </c>
    </row>
    <row r="1064" spans="2:10" ht="48" customHeight="1" x14ac:dyDescent="0.25">
      <c r="B1064" s="414" t="s">
        <v>3492</v>
      </c>
      <c r="C1064" s="383" t="s">
        <v>5427</v>
      </c>
      <c r="D1064" s="92" t="s">
        <v>5396</v>
      </c>
      <c r="E1064" s="92" t="s">
        <v>5428</v>
      </c>
      <c r="F1064" s="695">
        <v>5650</v>
      </c>
      <c r="G1064" s="724">
        <v>42401</v>
      </c>
      <c r="H1064" s="412" t="s">
        <v>4326</v>
      </c>
      <c r="I1064" s="93" t="s">
        <v>5429</v>
      </c>
      <c r="J1064" s="602">
        <v>6189</v>
      </c>
    </row>
    <row r="1065" spans="2:10" ht="48" customHeight="1" x14ac:dyDescent="0.25">
      <c r="B1065" s="414" t="s">
        <v>3492</v>
      </c>
      <c r="C1065" s="383" t="s">
        <v>5430</v>
      </c>
      <c r="D1065" s="92" t="s">
        <v>5396</v>
      </c>
      <c r="E1065" s="92" t="s">
        <v>5431</v>
      </c>
      <c r="F1065" s="695">
        <v>5830</v>
      </c>
      <c r="G1065" s="724">
        <v>42401</v>
      </c>
      <c r="H1065" s="412" t="s">
        <v>4326</v>
      </c>
      <c r="I1065" s="93" t="s">
        <v>5429</v>
      </c>
      <c r="J1065" s="602">
        <v>6189</v>
      </c>
    </row>
    <row r="1066" spans="2:10" ht="48" customHeight="1" thickBot="1" x14ac:dyDescent="0.3">
      <c r="B1066" s="725" t="s">
        <v>3492</v>
      </c>
      <c r="C1066" s="418" t="s">
        <v>5432</v>
      </c>
      <c r="D1066" s="286" t="s">
        <v>5396</v>
      </c>
      <c r="E1066" s="286" t="s">
        <v>5433</v>
      </c>
      <c r="F1066" s="689">
        <v>6010</v>
      </c>
      <c r="G1066" s="724">
        <v>42401</v>
      </c>
      <c r="H1066" s="412" t="s">
        <v>4326</v>
      </c>
      <c r="I1066" s="93" t="s">
        <v>5429</v>
      </c>
      <c r="J1066" s="602">
        <v>6189</v>
      </c>
    </row>
    <row r="1067" spans="2:10" ht="48" customHeight="1" thickTop="1" x14ac:dyDescent="0.25">
      <c r="B1067" s="655" t="s">
        <v>4196</v>
      </c>
      <c r="C1067" s="656" t="s">
        <v>5434</v>
      </c>
      <c r="D1067" s="656" t="s">
        <v>5435</v>
      </c>
      <c r="E1067" s="694" t="s">
        <v>5436</v>
      </c>
      <c r="F1067" s="692">
        <v>140.47999999999999</v>
      </c>
      <c r="G1067" s="716">
        <v>42370</v>
      </c>
      <c r="H1067" s="589" t="s">
        <v>5437</v>
      </c>
      <c r="I1067" s="694" t="s">
        <v>5438</v>
      </c>
      <c r="J1067" s="597">
        <v>179</v>
      </c>
    </row>
    <row r="1068" spans="2:10" ht="48" customHeight="1" x14ac:dyDescent="0.25">
      <c r="B1068" s="414" t="s">
        <v>4196</v>
      </c>
      <c r="C1068" s="383" t="s">
        <v>5439</v>
      </c>
      <c r="D1068" s="92" t="s">
        <v>5440</v>
      </c>
      <c r="E1068" s="726" t="s">
        <v>5438</v>
      </c>
      <c r="F1068" s="695">
        <v>219</v>
      </c>
      <c r="G1068" s="717">
        <v>42370</v>
      </c>
      <c r="H1068" s="585" t="s">
        <v>5441</v>
      </c>
      <c r="I1068" s="383" t="s">
        <v>5442</v>
      </c>
      <c r="J1068" s="602">
        <v>289</v>
      </c>
    </row>
    <row r="1069" spans="2:10" ht="48" customHeight="1" x14ac:dyDescent="0.25">
      <c r="B1069" s="414" t="s">
        <v>4196</v>
      </c>
      <c r="C1069" s="383" t="s">
        <v>5443</v>
      </c>
      <c r="D1069" s="92" t="s">
        <v>5440</v>
      </c>
      <c r="E1069" s="92" t="s">
        <v>5444</v>
      </c>
      <c r="F1069" s="695">
        <v>399</v>
      </c>
      <c r="G1069" s="717">
        <v>42370</v>
      </c>
      <c r="H1069" s="286" t="s">
        <v>1790</v>
      </c>
      <c r="I1069" s="418" t="s">
        <v>4677</v>
      </c>
      <c r="J1069" s="422">
        <v>180</v>
      </c>
    </row>
    <row r="1070" spans="2:10" ht="48" customHeight="1" x14ac:dyDescent="0.25">
      <c r="B1070" s="647" t="s">
        <v>4196</v>
      </c>
      <c r="C1070" s="383" t="s">
        <v>5445</v>
      </c>
      <c r="D1070" s="92" t="s">
        <v>5440</v>
      </c>
      <c r="E1070" s="93" t="s">
        <v>5446</v>
      </c>
      <c r="F1070" s="695">
        <v>649</v>
      </c>
      <c r="G1070" s="717">
        <v>42370</v>
      </c>
      <c r="H1070" s="421" t="s">
        <v>1790</v>
      </c>
      <c r="I1070" s="418" t="s">
        <v>4677</v>
      </c>
      <c r="J1070" s="422">
        <v>180</v>
      </c>
    </row>
    <row r="1071" spans="2:10" ht="48" customHeight="1" x14ac:dyDescent="0.25">
      <c r="B1071" s="719" t="s">
        <v>4196</v>
      </c>
      <c r="C1071" s="720" t="s">
        <v>5447</v>
      </c>
      <c r="D1071" s="281" t="s">
        <v>5448</v>
      </c>
      <c r="E1071" s="281" t="s">
        <v>5449</v>
      </c>
      <c r="F1071" s="721">
        <v>209</v>
      </c>
      <c r="G1071" s="717">
        <v>42370</v>
      </c>
      <c r="H1071" s="412" t="s">
        <v>4233</v>
      </c>
      <c r="I1071" s="93" t="s">
        <v>5450</v>
      </c>
      <c r="J1071" s="606">
        <v>369</v>
      </c>
    </row>
    <row r="1072" spans="2:10" ht="48" customHeight="1" x14ac:dyDescent="0.25">
      <c r="B1072" s="647" t="s">
        <v>4232</v>
      </c>
      <c r="C1072" s="383" t="s">
        <v>5451</v>
      </c>
      <c r="D1072" s="383" t="s">
        <v>5452</v>
      </c>
      <c r="E1072" s="463" t="s">
        <v>5453</v>
      </c>
      <c r="F1072" s="695">
        <v>849</v>
      </c>
      <c r="G1072" s="717">
        <v>42370</v>
      </c>
      <c r="H1072" s="93" t="s">
        <v>1832</v>
      </c>
      <c r="I1072" s="93" t="s">
        <v>4853</v>
      </c>
      <c r="J1072" s="474">
        <v>1470</v>
      </c>
    </row>
    <row r="1073" spans="2:10" ht="48" customHeight="1" x14ac:dyDescent="0.25">
      <c r="B1073" s="647" t="s">
        <v>4232</v>
      </c>
      <c r="C1073" s="383" t="s">
        <v>5454</v>
      </c>
      <c r="D1073" s="383" t="s">
        <v>5455</v>
      </c>
      <c r="E1073" s="463" t="s">
        <v>5456</v>
      </c>
      <c r="F1073" s="695">
        <v>1500</v>
      </c>
      <c r="G1073" s="717">
        <v>42370</v>
      </c>
      <c r="H1073" s="83" t="s">
        <v>1828</v>
      </c>
      <c r="I1073" s="86" t="s">
        <v>4693</v>
      </c>
      <c r="J1073" s="474">
        <v>1270</v>
      </c>
    </row>
    <row r="1074" spans="2:10" ht="48" customHeight="1" x14ac:dyDescent="0.25">
      <c r="B1074" s="647" t="s">
        <v>4232</v>
      </c>
      <c r="C1074" s="383" t="s">
        <v>5457</v>
      </c>
      <c r="D1074" s="383" t="s">
        <v>5455</v>
      </c>
      <c r="E1074" s="463" t="s">
        <v>5458</v>
      </c>
      <c r="F1074" s="695">
        <v>1900</v>
      </c>
      <c r="G1074" s="717">
        <v>42370</v>
      </c>
      <c r="H1074" s="93" t="s">
        <v>1832</v>
      </c>
      <c r="I1074" s="93" t="s">
        <v>4853</v>
      </c>
      <c r="J1074" s="474">
        <v>1470</v>
      </c>
    </row>
    <row r="1075" spans="2:10" ht="48" customHeight="1" x14ac:dyDescent="0.25">
      <c r="B1075" s="647" t="s">
        <v>4232</v>
      </c>
      <c r="C1075" s="383" t="s">
        <v>5459</v>
      </c>
      <c r="D1075" s="383" t="s">
        <v>4891</v>
      </c>
      <c r="E1075" s="463" t="s">
        <v>5003</v>
      </c>
      <c r="F1075" s="695">
        <v>1700</v>
      </c>
      <c r="G1075" s="717">
        <v>42370</v>
      </c>
      <c r="H1075" s="83" t="s">
        <v>1828</v>
      </c>
      <c r="I1075" s="86" t="s">
        <v>4693</v>
      </c>
      <c r="J1075" s="474">
        <v>1270</v>
      </c>
    </row>
    <row r="1076" spans="2:10" ht="48" customHeight="1" x14ac:dyDescent="0.25">
      <c r="B1076" s="647" t="s">
        <v>4232</v>
      </c>
      <c r="C1076" s="383" t="s">
        <v>5460</v>
      </c>
      <c r="D1076" s="383" t="s">
        <v>5461</v>
      </c>
      <c r="E1076" s="463" t="s">
        <v>5462</v>
      </c>
      <c r="F1076" s="695">
        <v>559</v>
      </c>
      <c r="G1076" s="717">
        <v>42370</v>
      </c>
      <c r="H1076" s="585" t="s">
        <v>5463</v>
      </c>
      <c r="I1076" s="463" t="s">
        <v>5464</v>
      </c>
      <c r="J1076" s="602">
        <v>639</v>
      </c>
    </row>
    <row r="1077" spans="2:10" ht="48" customHeight="1" thickBot="1" x14ac:dyDescent="0.3">
      <c r="B1077" s="647" t="s">
        <v>2862</v>
      </c>
      <c r="C1077" s="383" t="s">
        <v>5465</v>
      </c>
      <c r="D1077" s="93" t="s">
        <v>5084</v>
      </c>
      <c r="E1077" s="93" t="s">
        <v>5466</v>
      </c>
      <c r="F1077" s="695">
        <v>409</v>
      </c>
      <c r="G1077" s="717">
        <v>42370</v>
      </c>
      <c r="H1077" s="673" t="s">
        <v>5086</v>
      </c>
      <c r="I1077" s="481" t="s">
        <v>5087</v>
      </c>
      <c r="J1077" s="469">
        <v>159</v>
      </c>
    </row>
    <row r="1078" spans="2:10" ht="48" customHeight="1" thickTop="1" x14ac:dyDescent="0.25">
      <c r="B1078" s="647" t="s">
        <v>2862</v>
      </c>
      <c r="C1078" s="383" t="s">
        <v>5467</v>
      </c>
      <c r="D1078" s="383" t="s">
        <v>5261</v>
      </c>
      <c r="E1078" s="463" t="s">
        <v>5468</v>
      </c>
      <c r="F1078" s="695">
        <v>599</v>
      </c>
      <c r="G1078" s="717">
        <v>42370</v>
      </c>
      <c r="H1078" s="86" t="s">
        <v>5469</v>
      </c>
      <c r="I1078" s="93" t="s">
        <v>4974</v>
      </c>
      <c r="J1078" s="384">
        <v>230</v>
      </c>
    </row>
    <row r="1079" spans="2:10" ht="48" customHeight="1" x14ac:dyDescent="0.25">
      <c r="B1079" s="647" t="s">
        <v>2531</v>
      </c>
      <c r="C1079" s="463" t="s">
        <v>5470</v>
      </c>
      <c r="D1079" s="383" t="s">
        <v>2533</v>
      </c>
      <c r="E1079" s="463" t="s">
        <v>5471</v>
      </c>
      <c r="F1079" s="695">
        <v>549</v>
      </c>
      <c r="G1079" s="717">
        <v>42370</v>
      </c>
      <c r="H1079" s="585" t="s">
        <v>2532</v>
      </c>
      <c r="I1079" s="463" t="s">
        <v>5472</v>
      </c>
      <c r="J1079" s="602">
        <v>549</v>
      </c>
    </row>
    <row r="1080" spans="2:10" ht="48" customHeight="1" x14ac:dyDescent="0.25">
      <c r="B1080" s="647" t="s">
        <v>8</v>
      </c>
      <c r="C1080" s="463" t="s">
        <v>5473</v>
      </c>
      <c r="D1080" s="93" t="s">
        <v>5474</v>
      </c>
      <c r="E1080" s="93" t="s">
        <v>5475</v>
      </c>
      <c r="F1080" s="695">
        <v>199</v>
      </c>
      <c r="G1080" s="717">
        <v>42370</v>
      </c>
      <c r="H1080" s="614" t="s">
        <v>5476</v>
      </c>
      <c r="I1080" s="463" t="s">
        <v>5477</v>
      </c>
      <c r="J1080" s="602">
        <v>399</v>
      </c>
    </row>
    <row r="1081" spans="2:10" ht="48" customHeight="1" x14ac:dyDescent="0.25">
      <c r="B1081" s="647" t="s">
        <v>8</v>
      </c>
      <c r="C1081" s="463" t="s">
        <v>5478</v>
      </c>
      <c r="D1081" s="463" t="s">
        <v>4293</v>
      </c>
      <c r="E1081" s="463" t="s">
        <v>5479</v>
      </c>
      <c r="F1081" s="727">
        <v>1200</v>
      </c>
      <c r="G1081" s="717">
        <v>42370</v>
      </c>
      <c r="H1081" s="614" t="s">
        <v>5480</v>
      </c>
      <c r="I1081" s="463" t="s">
        <v>5481</v>
      </c>
      <c r="J1081" s="728">
        <v>529</v>
      </c>
    </row>
    <row r="1082" spans="2:10" ht="48" customHeight="1" x14ac:dyDescent="0.25">
      <c r="B1082" s="647" t="s">
        <v>8</v>
      </c>
      <c r="C1082" s="383" t="s">
        <v>5482</v>
      </c>
      <c r="D1082" s="93" t="s">
        <v>5483</v>
      </c>
      <c r="E1082" s="93" t="s">
        <v>5484</v>
      </c>
      <c r="F1082" s="695">
        <v>645</v>
      </c>
      <c r="G1082" s="717">
        <v>42370</v>
      </c>
      <c r="H1082" s="614" t="s">
        <v>4110</v>
      </c>
      <c r="I1082" s="463" t="s">
        <v>5485</v>
      </c>
      <c r="J1082" s="602">
        <v>4029</v>
      </c>
    </row>
    <row r="1083" spans="2:10" ht="48" customHeight="1" x14ac:dyDescent="0.25">
      <c r="B1083" s="647" t="s">
        <v>8</v>
      </c>
      <c r="C1083" s="383" t="s">
        <v>5486</v>
      </c>
      <c r="D1083" s="383" t="s">
        <v>5487</v>
      </c>
      <c r="E1083" s="463" t="s">
        <v>5488</v>
      </c>
      <c r="F1083" s="695">
        <v>1999</v>
      </c>
      <c r="G1083" s="717">
        <v>42370</v>
      </c>
      <c r="H1083" s="83" t="s">
        <v>4931</v>
      </c>
      <c r="I1083" s="93" t="s">
        <v>4932</v>
      </c>
      <c r="J1083" s="384">
        <v>1199</v>
      </c>
    </row>
    <row r="1084" spans="2:10" ht="48" customHeight="1" x14ac:dyDescent="0.25">
      <c r="B1084" s="647" t="s">
        <v>8</v>
      </c>
      <c r="C1084" s="383" t="s">
        <v>5489</v>
      </c>
      <c r="D1084" s="383" t="s">
        <v>5490</v>
      </c>
      <c r="E1084" s="463" t="s">
        <v>5491</v>
      </c>
      <c r="F1084" s="695">
        <v>3569</v>
      </c>
      <c r="G1084" s="724">
        <v>42370</v>
      </c>
      <c r="H1084" s="614" t="s">
        <v>3977</v>
      </c>
      <c r="I1084" s="463" t="s">
        <v>5492</v>
      </c>
      <c r="J1084" s="602">
        <v>4029</v>
      </c>
    </row>
    <row r="1085" spans="2:10" ht="48" customHeight="1" x14ac:dyDescent="0.25">
      <c r="B1085" s="647" t="s">
        <v>8</v>
      </c>
      <c r="C1085" s="463" t="s">
        <v>5493</v>
      </c>
      <c r="D1085" s="93" t="s">
        <v>5494</v>
      </c>
      <c r="E1085" s="93" t="s">
        <v>5495</v>
      </c>
      <c r="F1085" s="695">
        <v>399</v>
      </c>
      <c r="G1085" s="724">
        <v>42370</v>
      </c>
      <c r="H1085" s="614" t="s">
        <v>5248</v>
      </c>
      <c r="I1085" s="463" t="s">
        <v>5249</v>
      </c>
      <c r="J1085" s="602">
        <v>899</v>
      </c>
    </row>
    <row r="1086" spans="2:10" ht="48" customHeight="1" x14ac:dyDescent="0.25">
      <c r="B1086" s="647" t="s">
        <v>8</v>
      </c>
      <c r="C1086" s="383" t="s">
        <v>5496</v>
      </c>
      <c r="D1086" s="383" t="s">
        <v>5246</v>
      </c>
      <c r="E1086" s="463" t="s">
        <v>5247</v>
      </c>
      <c r="F1086" s="695">
        <v>998</v>
      </c>
      <c r="G1086" s="724">
        <v>42370</v>
      </c>
      <c r="H1086" s="614" t="s">
        <v>5248</v>
      </c>
      <c r="I1086" s="463" t="s">
        <v>5249</v>
      </c>
      <c r="J1086" s="602">
        <v>899</v>
      </c>
    </row>
    <row r="1087" spans="2:10" ht="48" customHeight="1" x14ac:dyDescent="0.25">
      <c r="B1087" s="647" t="s">
        <v>8</v>
      </c>
      <c r="C1087" s="463" t="s">
        <v>5497</v>
      </c>
      <c r="D1087" s="93" t="s">
        <v>5498</v>
      </c>
      <c r="E1087" s="93" t="s">
        <v>5499</v>
      </c>
      <c r="F1087" s="695">
        <v>1300</v>
      </c>
      <c r="G1087" s="724">
        <v>42370</v>
      </c>
      <c r="H1087" s="559" t="s">
        <v>2874</v>
      </c>
      <c r="I1087" s="560" t="s">
        <v>2874</v>
      </c>
      <c r="J1087" s="561" t="e">
        <v>#N/A</v>
      </c>
    </row>
    <row r="1088" spans="2:10" ht="48" customHeight="1" thickBot="1" x14ac:dyDescent="0.3">
      <c r="B1088" s="688" t="s">
        <v>92</v>
      </c>
      <c r="C1088" s="418" t="s">
        <v>5500</v>
      </c>
      <c r="D1088" s="286" t="s">
        <v>94</v>
      </c>
      <c r="E1088" s="105" t="s">
        <v>5501</v>
      </c>
      <c r="F1088" s="689">
        <v>129</v>
      </c>
      <c r="G1088" s="724">
        <v>42370</v>
      </c>
      <c r="H1088" s="559" t="s">
        <v>2874</v>
      </c>
      <c r="I1088" s="560" t="s">
        <v>2874</v>
      </c>
      <c r="J1088" s="561" t="e">
        <v>#N/A</v>
      </c>
    </row>
    <row r="1089" spans="2:10" ht="48" customHeight="1" thickTop="1" x14ac:dyDescent="0.25">
      <c r="B1089" s="729" t="s">
        <v>4196</v>
      </c>
      <c r="C1089" s="656" t="s">
        <v>5502</v>
      </c>
      <c r="D1089" s="425" t="s">
        <v>5440</v>
      </c>
      <c r="E1089" s="425" t="s">
        <v>5503</v>
      </c>
      <c r="F1089" s="730">
        <v>239</v>
      </c>
      <c r="G1089" s="731" t="s">
        <v>5504</v>
      </c>
      <c r="H1089" s="589" t="s">
        <v>5441</v>
      </c>
      <c r="I1089" s="656" t="s">
        <v>5442</v>
      </c>
      <c r="J1089" s="732">
        <v>289</v>
      </c>
    </row>
    <row r="1090" spans="2:10" ht="48" customHeight="1" x14ac:dyDescent="0.25">
      <c r="B1090" s="647" t="s">
        <v>4196</v>
      </c>
      <c r="C1090" s="383" t="s">
        <v>5505</v>
      </c>
      <c r="D1090" s="92" t="s">
        <v>5506</v>
      </c>
      <c r="E1090" s="93" t="s">
        <v>5507</v>
      </c>
      <c r="F1090" s="698">
        <v>355</v>
      </c>
      <c r="G1090" s="733" t="s">
        <v>5504</v>
      </c>
      <c r="H1090" s="585" t="s">
        <v>5508</v>
      </c>
      <c r="I1090" s="93" t="s">
        <v>5031</v>
      </c>
      <c r="J1090" s="602">
        <v>849</v>
      </c>
    </row>
    <row r="1091" spans="2:10" ht="48" customHeight="1" x14ac:dyDescent="0.25">
      <c r="B1091" s="647" t="s">
        <v>4196</v>
      </c>
      <c r="C1091" s="383" t="s">
        <v>5509</v>
      </c>
      <c r="D1091" s="92" t="s">
        <v>5506</v>
      </c>
      <c r="E1091" s="93" t="s">
        <v>5510</v>
      </c>
      <c r="F1091" s="734">
        <v>355</v>
      </c>
      <c r="G1091" s="733" t="s">
        <v>5504</v>
      </c>
      <c r="H1091" s="585" t="s">
        <v>5508</v>
      </c>
      <c r="I1091" s="93" t="s">
        <v>5034</v>
      </c>
      <c r="J1091" s="602">
        <v>849</v>
      </c>
    </row>
    <row r="1092" spans="2:10" ht="48" customHeight="1" x14ac:dyDescent="0.25">
      <c r="B1092" s="647" t="s">
        <v>4232</v>
      </c>
      <c r="C1092" s="383" t="s">
        <v>5511</v>
      </c>
      <c r="D1092" s="92" t="s">
        <v>5512</v>
      </c>
      <c r="E1092" s="93" t="s">
        <v>5513</v>
      </c>
      <c r="F1092" s="734">
        <v>600</v>
      </c>
      <c r="G1092" s="733" t="s">
        <v>5504</v>
      </c>
      <c r="H1092" s="585" t="s">
        <v>5514</v>
      </c>
      <c r="I1092" s="463" t="s">
        <v>5515</v>
      </c>
      <c r="J1092" s="735">
        <v>429</v>
      </c>
    </row>
    <row r="1093" spans="2:10" ht="48" customHeight="1" x14ac:dyDescent="0.25">
      <c r="B1093" s="647" t="s">
        <v>4232</v>
      </c>
      <c r="C1093" s="383" t="s">
        <v>5516</v>
      </c>
      <c r="D1093" s="383" t="s">
        <v>5452</v>
      </c>
      <c r="E1093" s="463" t="s">
        <v>5517</v>
      </c>
      <c r="F1093" s="695">
        <v>629</v>
      </c>
      <c r="G1093" s="733" t="s">
        <v>5504</v>
      </c>
      <c r="H1093" s="83" t="s">
        <v>1828</v>
      </c>
      <c r="I1093" s="86" t="s">
        <v>4693</v>
      </c>
      <c r="J1093" s="474">
        <v>1270</v>
      </c>
    </row>
    <row r="1094" spans="2:10" ht="48" customHeight="1" x14ac:dyDescent="0.25">
      <c r="B1094" s="647" t="s">
        <v>4232</v>
      </c>
      <c r="C1094" s="383" t="s">
        <v>5518</v>
      </c>
      <c r="D1094" s="92" t="s">
        <v>5519</v>
      </c>
      <c r="E1094" s="93" t="s">
        <v>5520</v>
      </c>
      <c r="F1094" s="698">
        <v>3045</v>
      </c>
      <c r="G1094" s="733" t="s">
        <v>5504</v>
      </c>
      <c r="H1094" s="93" t="s">
        <v>1832</v>
      </c>
      <c r="I1094" s="93" t="s">
        <v>4853</v>
      </c>
      <c r="J1094" s="474">
        <v>1470</v>
      </c>
    </row>
    <row r="1095" spans="2:10" ht="48" customHeight="1" x14ac:dyDescent="0.25">
      <c r="B1095" s="647" t="s">
        <v>4232</v>
      </c>
      <c r="C1095" s="383" t="s">
        <v>5521</v>
      </c>
      <c r="D1095" s="92" t="s">
        <v>5209</v>
      </c>
      <c r="E1095" s="93" t="s">
        <v>5522</v>
      </c>
      <c r="F1095" s="734">
        <v>349</v>
      </c>
      <c r="G1095" s="733" t="s">
        <v>5504</v>
      </c>
      <c r="H1095" s="83" t="s">
        <v>2863</v>
      </c>
      <c r="I1095" s="93" t="s">
        <v>4821</v>
      </c>
      <c r="J1095" s="384">
        <v>250</v>
      </c>
    </row>
    <row r="1096" spans="2:10" ht="48" customHeight="1" x14ac:dyDescent="0.25">
      <c r="B1096" s="647" t="s">
        <v>4232</v>
      </c>
      <c r="C1096" s="383" t="s">
        <v>5523</v>
      </c>
      <c r="D1096" s="92" t="s">
        <v>5209</v>
      </c>
      <c r="E1096" s="93" t="s">
        <v>4823</v>
      </c>
      <c r="F1096" s="698">
        <v>349</v>
      </c>
      <c r="G1096" s="733" t="s">
        <v>5504</v>
      </c>
      <c r="H1096" s="83" t="s">
        <v>2863</v>
      </c>
      <c r="I1096" s="93" t="s">
        <v>4821</v>
      </c>
      <c r="J1096" s="384">
        <v>250</v>
      </c>
    </row>
    <row r="1097" spans="2:10" ht="15" x14ac:dyDescent="0.25">
      <c r="B1097" s="647" t="s">
        <v>4232</v>
      </c>
      <c r="C1097" s="383" t="s">
        <v>5524</v>
      </c>
      <c r="D1097" s="92" t="s">
        <v>5256</v>
      </c>
      <c r="E1097" s="93" t="s">
        <v>5525</v>
      </c>
      <c r="F1097" s="734">
        <v>589</v>
      </c>
      <c r="G1097" s="733" t="s">
        <v>5504</v>
      </c>
      <c r="H1097" s="585" t="s">
        <v>5463</v>
      </c>
      <c r="I1097" s="463" t="s">
        <v>5464</v>
      </c>
      <c r="J1097" s="735">
        <v>639</v>
      </c>
    </row>
    <row r="1098" spans="2:10" ht="15" x14ac:dyDescent="0.25">
      <c r="B1098" s="736" t="s">
        <v>92</v>
      </c>
      <c r="C1098" s="737" t="s">
        <v>5526</v>
      </c>
      <c r="D1098" s="737"/>
      <c r="E1098" s="738" t="s">
        <v>5527</v>
      </c>
      <c r="F1098" s="739">
        <v>118</v>
      </c>
      <c r="G1098" s="733" t="s">
        <v>5504</v>
      </c>
      <c r="H1098" s="718" t="s">
        <v>2386</v>
      </c>
      <c r="I1098" s="737" t="s">
        <v>2387</v>
      </c>
      <c r="J1098" s="740">
        <v>79</v>
      </c>
    </row>
    <row r="1099" spans="2:10" ht="15" x14ac:dyDescent="0.25">
      <c r="B1099" s="736" t="s">
        <v>92</v>
      </c>
      <c r="C1099" s="737" t="s">
        <v>5528</v>
      </c>
      <c r="D1099" s="737"/>
      <c r="E1099" s="738" t="s">
        <v>5529</v>
      </c>
      <c r="F1099" s="739">
        <v>118</v>
      </c>
      <c r="G1099" s="733" t="s">
        <v>5504</v>
      </c>
      <c r="H1099" s="559" t="s">
        <v>2874</v>
      </c>
      <c r="I1099" s="560" t="s">
        <v>2874</v>
      </c>
      <c r="J1099" s="561" t="e">
        <v>#N/A</v>
      </c>
    </row>
    <row r="1100" spans="2:10" ht="15" x14ac:dyDescent="0.25">
      <c r="B1100" s="647" t="s">
        <v>2531</v>
      </c>
      <c r="C1100" s="383" t="s">
        <v>5530</v>
      </c>
      <c r="D1100" s="92" t="s">
        <v>2549</v>
      </c>
      <c r="E1100" s="93" t="s">
        <v>2552</v>
      </c>
      <c r="F1100" s="698">
        <v>349</v>
      </c>
      <c r="G1100" s="733" t="s">
        <v>5504</v>
      </c>
      <c r="H1100" s="585" t="s">
        <v>2551</v>
      </c>
      <c r="I1100" s="463" t="s">
        <v>2552</v>
      </c>
      <c r="J1100" s="699">
        <v>349</v>
      </c>
    </row>
    <row r="1101" spans="2:10" ht="30" x14ac:dyDescent="0.25">
      <c r="B1101" s="414" t="s">
        <v>2583</v>
      </c>
      <c r="C1101" s="383" t="s">
        <v>5531</v>
      </c>
      <c r="D1101" s="92" t="s">
        <v>2881</v>
      </c>
      <c r="E1101" s="92" t="s">
        <v>5532</v>
      </c>
      <c r="F1101" s="698">
        <v>1690</v>
      </c>
      <c r="G1101" s="733" t="s">
        <v>5504</v>
      </c>
      <c r="H1101" s="412" t="s">
        <v>3967</v>
      </c>
      <c r="I1101" s="383" t="s">
        <v>5121</v>
      </c>
      <c r="J1101" s="699">
        <v>1690</v>
      </c>
    </row>
    <row r="1102" spans="2:10" ht="45" x14ac:dyDescent="0.25">
      <c r="B1102" s="647" t="s">
        <v>8</v>
      </c>
      <c r="C1102" s="463" t="s">
        <v>5533</v>
      </c>
      <c r="D1102" s="93" t="s">
        <v>5534</v>
      </c>
      <c r="E1102" s="93" t="s">
        <v>5535</v>
      </c>
      <c r="F1102" s="698">
        <v>499</v>
      </c>
      <c r="G1102" s="733" t="s">
        <v>5504</v>
      </c>
      <c r="H1102" s="83" t="s">
        <v>2869</v>
      </c>
      <c r="I1102" s="93" t="s">
        <v>5087</v>
      </c>
      <c r="J1102" s="384">
        <v>159</v>
      </c>
    </row>
    <row r="1103" spans="2:10" ht="30" x14ac:dyDescent="0.25">
      <c r="B1103" s="647" t="s">
        <v>8</v>
      </c>
      <c r="C1103" s="383" t="s">
        <v>5536</v>
      </c>
      <c r="D1103" s="92" t="s">
        <v>3473</v>
      </c>
      <c r="E1103" s="93" t="s">
        <v>5537</v>
      </c>
      <c r="F1103" s="698">
        <v>699</v>
      </c>
      <c r="G1103" s="733" t="s">
        <v>5504</v>
      </c>
      <c r="H1103" s="585" t="s">
        <v>5538</v>
      </c>
      <c r="I1103" s="463" t="s">
        <v>5539</v>
      </c>
      <c r="J1103" s="699">
        <v>949</v>
      </c>
    </row>
    <row r="1104" spans="2:10" ht="45" x14ac:dyDescent="0.25">
      <c r="B1104" s="647" t="s">
        <v>8</v>
      </c>
      <c r="C1104" s="383" t="s">
        <v>5540</v>
      </c>
      <c r="D1104" s="93" t="s">
        <v>5541</v>
      </c>
      <c r="E1104" s="93" t="s">
        <v>5542</v>
      </c>
      <c r="F1104" s="698">
        <v>1499</v>
      </c>
      <c r="G1104" s="733" t="s">
        <v>5504</v>
      </c>
      <c r="H1104" s="614" t="s">
        <v>3989</v>
      </c>
      <c r="I1104" s="463" t="s">
        <v>5543</v>
      </c>
      <c r="J1104" s="699">
        <v>1499</v>
      </c>
    </row>
    <row r="1105" spans="2:10" ht="30" x14ac:dyDescent="0.25">
      <c r="B1105" s="647" t="s">
        <v>8</v>
      </c>
      <c r="C1105" s="383" t="s">
        <v>5544</v>
      </c>
      <c r="D1105" s="92" t="s">
        <v>5545</v>
      </c>
      <c r="E1105" s="93" t="s">
        <v>5546</v>
      </c>
      <c r="F1105" s="698">
        <v>2950</v>
      </c>
      <c r="G1105" s="733" t="s">
        <v>5504</v>
      </c>
      <c r="H1105" s="92" t="s">
        <v>3977</v>
      </c>
      <c r="I1105" s="93" t="s">
        <v>5547</v>
      </c>
      <c r="J1105" s="602">
        <v>2899</v>
      </c>
    </row>
    <row r="1106" spans="2:10" ht="30" x14ac:dyDescent="0.25">
      <c r="B1106" s="647" t="s">
        <v>8</v>
      </c>
      <c r="C1106" s="383" t="s">
        <v>5548</v>
      </c>
      <c r="D1106" s="92" t="s">
        <v>5549</v>
      </c>
      <c r="E1106" s="93" t="s">
        <v>5550</v>
      </c>
      <c r="F1106" s="734">
        <v>714</v>
      </c>
      <c r="G1106" s="733" t="s">
        <v>5504</v>
      </c>
      <c r="H1106" s="614" t="s">
        <v>5248</v>
      </c>
      <c r="I1106" s="463" t="s">
        <v>5249</v>
      </c>
      <c r="J1106" s="735">
        <v>899</v>
      </c>
    </row>
    <row r="1107" spans="2:10" ht="45" x14ac:dyDescent="0.25">
      <c r="B1107" s="647" t="s">
        <v>8</v>
      </c>
      <c r="C1107" s="383" t="s">
        <v>4987</v>
      </c>
      <c r="D1107" s="92" t="s">
        <v>4988</v>
      </c>
      <c r="E1107" s="93" t="s">
        <v>5551</v>
      </c>
      <c r="F1107" s="734">
        <v>999</v>
      </c>
      <c r="G1107" s="733" t="s">
        <v>5504</v>
      </c>
      <c r="H1107" s="92" t="s">
        <v>3862</v>
      </c>
      <c r="I1107" s="93" t="s">
        <v>5109</v>
      </c>
      <c r="J1107" s="602">
        <v>1449</v>
      </c>
    </row>
    <row r="1108" spans="2:10" ht="15" x14ac:dyDescent="0.25">
      <c r="B1108" s="647" t="s">
        <v>92</v>
      </c>
      <c r="C1108" s="383" t="s">
        <v>5552</v>
      </c>
      <c r="D1108" s="92" t="s">
        <v>94</v>
      </c>
      <c r="E1108" s="93" t="s">
        <v>5553</v>
      </c>
      <c r="F1108" s="734">
        <v>25</v>
      </c>
      <c r="G1108" s="733" t="s">
        <v>5504</v>
      </c>
      <c r="H1108" s="559" t="s">
        <v>2874</v>
      </c>
      <c r="I1108" s="560" t="s">
        <v>2874</v>
      </c>
      <c r="J1108" s="561" t="e">
        <v>#N/A</v>
      </c>
    </row>
    <row r="1109" spans="2:10" ht="15" x14ac:dyDescent="0.25">
      <c r="B1109" s="647" t="s">
        <v>92</v>
      </c>
      <c r="C1109" s="383" t="s">
        <v>5554</v>
      </c>
      <c r="D1109" s="92" t="s">
        <v>94</v>
      </c>
      <c r="E1109" s="93" t="s">
        <v>5555</v>
      </c>
      <c r="F1109" s="734">
        <v>20</v>
      </c>
      <c r="G1109" s="733" t="s">
        <v>5504</v>
      </c>
      <c r="H1109" s="559" t="s">
        <v>2874</v>
      </c>
      <c r="I1109" s="560" t="s">
        <v>2874</v>
      </c>
      <c r="J1109" s="561" t="e">
        <v>#N/A</v>
      </c>
    </row>
    <row r="1110" spans="2:10" ht="15" x14ac:dyDescent="0.25">
      <c r="B1110" s="647" t="s">
        <v>92</v>
      </c>
      <c r="C1110" s="383" t="s">
        <v>5556</v>
      </c>
      <c r="D1110" s="92" t="s">
        <v>94</v>
      </c>
      <c r="E1110" s="93" t="s">
        <v>5557</v>
      </c>
      <c r="F1110" s="734">
        <v>49</v>
      </c>
      <c r="G1110" s="733" t="s">
        <v>5504</v>
      </c>
      <c r="H1110" s="559" t="s">
        <v>2874</v>
      </c>
      <c r="I1110" s="560" t="s">
        <v>2874</v>
      </c>
      <c r="J1110" s="561" t="e">
        <v>#N/A</v>
      </c>
    </row>
    <row r="1111" spans="2:10" ht="45" x14ac:dyDescent="0.25">
      <c r="B1111" s="647" t="s">
        <v>1302</v>
      </c>
      <c r="C1111" s="383" t="s">
        <v>5558</v>
      </c>
      <c r="D1111" s="92" t="s">
        <v>1304</v>
      </c>
      <c r="E1111" s="93" t="s">
        <v>5559</v>
      </c>
      <c r="F1111" s="698">
        <v>3899.9999999999995</v>
      </c>
      <c r="G1111" s="733" t="s">
        <v>5504</v>
      </c>
      <c r="H1111" s="412" t="s">
        <v>4178</v>
      </c>
      <c r="I1111" s="93" t="s">
        <v>4179</v>
      </c>
      <c r="J1111" s="699">
        <v>1780</v>
      </c>
    </row>
    <row r="1112" spans="2:10" ht="45" x14ac:dyDescent="0.25">
      <c r="B1112" s="414" t="s">
        <v>1302</v>
      </c>
      <c r="C1112" s="383" t="s">
        <v>5560</v>
      </c>
      <c r="D1112" s="92" t="s">
        <v>1304</v>
      </c>
      <c r="E1112" s="93" t="s">
        <v>5561</v>
      </c>
      <c r="F1112" s="741">
        <v>4079.9999999999995</v>
      </c>
      <c r="G1112" s="733" t="s">
        <v>5504</v>
      </c>
      <c r="H1112" s="412" t="s">
        <v>4178</v>
      </c>
      <c r="I1112" s="93" t="s">
        <v>4179</v>
      </c>
      <c r="J1112" s="742">
        <v>1780</v>
      </c>
    </row>
    <row r="1113" spans="2:10" ht="45" x14ac:dyDescent="0.25">
      <c r="B1113" s="414" t="s">
        <v>1302</v>
      </c>
      <c r="C1113" s="383" t="s">
        <v>5562</v>
      </c>
      <c r="D1113" s="92" t="s">
        <v>1304</v>
      </c>
      <c r="E1113" s="93" t="s">
        <v>5563</v>
      </c>
      <c r="F1113" s="741">
        <v>4260</v>
      </c>
      <c r="G1113" s="733" t="s">
        <v>5504</v>
      </c>
      <c r="H1113" s="412" t="s">
        <v>4180</v>
      </c>
      <c r="I1113" s="93" t="s">
        <v>4181</v>
      </c>
      <c r="J1113" s="742">
        <v>2140</v>
      </c>
    </row>
    <row r="1114" spans="2:10" ht="45" x14ac:dyDescent="0.25">
      <c r="B1114" s="414" t="s">
        <v>1302</v>
      </c>
      <c r="C1114" s="383" t="s">
        <v>5564</v>
      </c>
      <c r="D1114" s="92" t="s">
        <v>1304</v>
      </c>
      <c r="E1114" s="93" t="s">
        <v>5565</v>
      </c>
      <c r="F1114" s="741">
        <v>4440</v>
      </c>
      <c r="G1114" s="733" t="s">
        <v>5504</v>
      </c>
      <c r="H1114" s="412" t="s">
        <v>4180</v>
      </c>
      <c r="I1114" s="93" t="s">
        <v>4181</v>
      </c>
      <c r="J1114" s="742">
        <v>2140</v>
      </c>
    </row>
    <row r="1115" spans="2:10" ht="45" x14ac:dyDescent="0.25">
      <c r="B1115" s="414" t="s">
        <v>1302</v>
      </c>
      <c r="C1115" s="383" t="s">
        <v>5566</v>
      </c>
      <c r="D1115" s="92" t="s">
        <v>1304</v>
      </c>
      <c r="E1115" s="93" t="s">
        <v>5567</v>
      </c>
      <c r="F1115" s="741">
        <v>4620</v>
      </c>
      <c r="G1115" s="733" t="s">
        <v>5504</v>
      </c>
      <c r="H1115" s="412" t="s">
        <v>4182</v>
      </c>
      <c r="I1115" s="93" t="s">
        <v>4183</v>
      </c>
      <c r="J1115" s="742">
        <v>2860</v>
      </c>
    </row>
    <row r="1116" spans="2:10" ht="45" x14ac:dyDescent="0.25">
      <c r="B1116" s="414" t="s">
        <v>1302</v>
      </c>
      <c r="C1116" s="383" t="s">
        <v>5568</v>
      </c>
      <c r="D1116" s="92" t="s">
        <v>1304</v>
      </c>
      <c r="E1116" s="93" t="s">
        <v>5569</v>
      </c>
      <c r="F1116" s="741">
        <v>4800</v>
      </c>
      <c r="G1116" s="733" t="s">
        <v>5504</v>
      </c>
      <c r="H1116" s="412" t="s">
        <v>4182</v>
      </c>
      <c r="I1116" s="93" t="s">
        <v>4183</v>
      </c>
      <c r="J1116" s="742">
        <v>2860</v>
      </c>
    </row>
    <row r="1117" spans="2:10" ht="45" x14ac:dyDescent="0.25">
      <c r="B1117" s="414" t="s">
        <v>1302</v>
      </c>
      <c r="C1117" s="383" t="s">
        <v>5570</v>
      </c>
      <c r="D1117" s="92" t="s">
        <v>1304</v>
      </c>
      <c r="E1117" s="93" t="s">
        <v>5571</v>
      </c>
      <c r="F1117" s="741">
        <v>4980</v>
      </c>
      <c r="G1117" s="733" t="s">
        <v>5504</v>
      </c>
      <c r="H1117" s="412" t="s">
        <v>4182</v>
      </c>
      <c r="I1117" s="93" t="s">
        <v>4183</v>
      </c>
      <c r="J1117" s="742">
        <v>2860</v>
      </c>
    </row>
    <row r="1118" spans="2:10" ht="45" x14ac:dyDescent="0.25">
      <c r="B1118" s="414" t="s">
        <v>1302</v>
      </c>
      <c r="C1118" s="383" t="s">
        <v>5572</v>
      </c>
      <c r="D1118" s="92" t="s">
        <v>1304</v>
      </c>
      <c r="E1118" s="93" t="s">
        <v>5573</v>
      </c>
      <c r="F1118" s="698">
        <v>5160</v>
      </c>
      <c r="G1118" s="733" t="s">
        <v>5504</v>
      </c>
      <c r="H1118" s="412" t="s">
        <v>4182</v>
      </c>
      <c r="I1118" s="93" t="s">
        <v>4183</v>
      </c>
      <c r="J1118" s="742">
        <v>2860</v>
      </c>
    </row>
    <row r="1119" spans="2:10" ht="45" x14ac:dyDescent="0.25">
      <c r="B1119" s="414" t="s">
        <v>1302</v>
      </c>
      <c r="C1119" s="383" t="s">
        <v>5574</v>
      </c>
      <c r="D1119" s="92" t="s">
        <v>1304</v>
      </c>
      <c r="E1119" s="93" t="s">
        <v>5575</v>
      </c>
      <c r="F1119" s="698">
        <v>5340</v>
      </c>
      <c r="G1119" s="733" t="s">
        <v>5504</v>
      </c>
      <c r="H1119" s="92" t="s">
        <v>4184</v>
      </c>
      <c r="I1119" s="169" t="s">
        <v>4185</v>
      </c>
      <c r="J1119" s="474">
        <v>3580</v>
      </c>
    </row>
    <row r="1120" spans="2:10" ht="45" x14ac:dyDescent="0.25">
      <c r="B1120" s="414" t="s">
        <v>1302</v>
      </c>
      <c r="C1120" s="383" t="s">
        <v>5576</v>
      </c>
      <c r="D1120" s="92" t="s">
        <v>1304</v>
      </c>
      <c r="E1120" s="93" t="s">
        <v>5577</v>
      </c>
      <c r="F1120" s="698">
        <v>5520</v>
      </c>
      <c r="G1120" s="733" t="s">
        <v>5504</v>
      </c>
      <c r="H1120" s="92" t="s">
        <v>4184</v>
      </c>
      <c r="I1120" s="169" t="s">
        <v>4185</v>
      </c>
      <c r="J1120" s="474">
        <v>3580</v>
      </c>
    </row>
    <row r="1121" spans="2:10" ht="45" x14ac:dyDescent="0.25">
      <c r="B1121" s="414" t="s">
        <v>1302</v>
      </c>
      <c r="C1121" s="383" t="s">
        <v>5578</v>
      </c>
      <c r="D1121" s="92" t="s">
        <v>1304</v>
      </c>
      <c r="E1121" s="93" t="s">
        <v>5579</v>
      </c>
      <c r="F1121" s="698">
        <v>5700</v>
      </c>
      <c r="G1121" s="733" t="s">
        <v>5504</v>
      </c>
      <c r="H1121" s="92" t="s">
        <v>4184</v>
      </c>
      <c r="I1121" s="169" t="s">
        <v>4185</v>
      </c>
      <c r="J1121" s="474">
        <v>3580</v>
      </c>
    </row>
    <row r="1122" spans="2:10" ht="45" x14ac:dyDescent="0.25">
      <c r="B1122" s="414" t="s">
        <v>1302</v>
      </c>
      <c r="C1122" s="383" t="s">
        <v>5580</v>
      </c>
      <c r="D1122" s="92" t="s">
        <v>1304</v>
      </c>
      <c r="E1122" s="93" t="s">
        <v>5581</v>
      </c>
      <c r="F1122" s="698">
        <v>5880</v>
      </c>
      <c r="G1122" s="733" t="s">
        <v>5504</v>
      </c>
      <c r="H1122" s="92" t="s">
        <v>4184</v>
      </c>
      <c r="I1122" s="169" t="s">
        <v>4185</v>
      </c>
      <c r="J1122" s="474">
        <v>3580</v>
      </c>
    </row>
    <row r="1123" spans="2:10" ht="45" x14ac:dyDescent="0.25">
      <c r="B1123" s="414" t="s">
        <v>1302</v>
      </c>
      <c r="C1123" s="383" t="s">
        <v>5582</v>
      </c>
      <c r="D1123" s="92" t="s">
        <v>1304</v>
      </c>
      <c r="E1123" s="93" t="s">
        <v>5583</v>
      </c>
      <c r="F1123" s="698">
        <v>6060</v>
      </c>
      <c r="G1123" s="733" t="s">
        <v>5504</v>
      </c>
      <c r="H1123" s="92" t="s">
        <v>4186</v>
      </c>
      <c r="I1123" s="169" t="s">
        <v>4187</v>
      </c>
      <c r="J1123" s="474">
        <v>4300</v>
      </c>
    </row>
    <row r="1124" spans="2:10" ht="45" x14ac:dyDescent="0.25">
      <c r="B1124" s="414" t="s">
        <v>1302</v>
      </c>
      <c r="C1124" s="383" t="s">
        <v>5584</v>
      </c>
      <c r="D1124" s="92" t="s">
        <v>1304</v>
      </c>
      <c r="E1124" s="93" t="s">
        <v>5585</v>
      </c>
      <c r="F1124" s="698">
        <v>6240</v>
      </c>
      <c r="G1124" s="733" t="s">
        <v>5504</v>
      </c>
      <c r="H1124" s="92" t="s">
        <v>4186</v>
      </c>
      <c r="I1124" s="169" t="s">
        <v>4187</v>
      </c>
      <c r="J1124" s="474">
        <v>4300</v>
      </c>
    </row>
    <row r="1125" spans="2:10" ht="45" x14ac:dyDescent="0.25">
      <c r="B1125" s="414" t="s">
        <v>1302</v>
      </c>
      <c r="C1125" s="383" t="s">
        <v>5586</v>
      </c>
      <c r="D1125" s="92" t="s">
        <v>1304</v>
      </c>
      <c r="E1125" s="93" t="s">
        <v>5587</v>
      </c>
      <c r="F1125" s="698">
        <v>6420</v>
      </c>
      <c r="G1125" s="733" t="s">
        <v>5504</v>
      </c>
      <c r="H1125" s="92" t="s">
        <v>4186</v>
      </c>
      <c r="I1125" s="169" t="s">
        <v>4187</v>
      </c>
      <c r="J1125" s="474">
        <v>4300</v>
      </c>
    </row>
    <row r="1126" spans="2:10" ht="15" x14ac:dyDescent="0.25">
      <c r="B1126" s="647" t="s">
        <v>5588</v>
      </c>
      <c r="C1126" s="383" t="s">
        <v>5589</v>
      </c>
      <c r="D1126" s="93" t="s">
        <v>5590</v>
      </c>
      <c r="E1126" s="93" t="s">
        <v>5591</v>
      </c>
      <c r="F1126" s="698">
        <v>199</v>
      </c>
      <c r="G1126" s="733" t="s">
        <v>5504</v>
      </c>
      <c r="H1126" s="585" t="s">
        <v>4522</v>
      </c>
      <c r="I1126" s="463" t="s">
        <v>5354</v>
      </c>
      <c r="J1126" s="687">
        <v>367</v>
      </c>
    </row>
    <row r="1127" spans="2:10" ht="15.6" x14ac:dyDescent="0.25">
      <c r="B1127" s="647" t="s">
        <v>4232</v>
      </c>
      <c r="C1127" s="383" t="s">
        <v>5592</v>
      </c>
      <c r="D1127" s="92" t="s">
        <v>5352</v>
      </c>
      <c r="E1127" s="93" t="s">
        <v>5593</v>
      </c>
      <c r="F1127" s="734">
        <v>438</v>
      </c>
      <c r="G1127" s="733" t="s">
        <v>5504</v>
      </c>
      <c r="H1127" s="585" t="s">
        <v>4522</v>
      </c>
      <c r="I1127" s="463" t="s">
        <v>5354</v>
      </c>
      <c r="J1127" s="687">
        <v>367</v>
      </c>
    </row>
    <row r="1128" spans="2:10" ht="31.2" thickBot="1" x14ac:dyDescent="0.3">
      <c r="B1128" s="743" t="s">
        <v>4232</v>
      </c>
      <c r="C1128" s="744" t="s">
        <v>5594</v>
      </c>
      <c r="D1128" s="745" t="s">
        <v>5352</v>
      </c>
      <c r="E1128" s="746" t="s">
        <v>5595</v>
      </c>
      <c r="F1128" s="747">
        <v>438</v>
      </c>
      <c r="G1128" s="748" t="s">
        <v>5504</v>
      </c>
      <c r="H1128" s="628" t="s">
        <v>4522</v>
      </c>
      <c r="I1128" s="749" t="s">
        <v>5354</v>
      </c>
      <c r="J1128" s="750">
        <v>367</v>
      </c>
    </row>
  </sheetData>
  <autoFilter ref="B5:J5"/>
  <mergeCells count="2">
    <mergeCell ref="B4:G4"/>
    <mergeCell ref="H4:J4"/>
  </mergeCells>
  <conditionalFormatting sqref="G650 B651:J654 G634:G648 G631:G632 G629 B628:J628 G627 B818:G872 G578:G591 H574:J574 H576:J577 B5:J5 B515:J515 B503:F513 H503:J513 G410:G442 G443:H444">
    <cfRule type="expression" dxfId="701" priority="712" stopIfTrue="1">
      <formula>#REF!="Title"</formula>
    </cfRule>
  </conditionalFormatting>
  <conditionalFormatting sqref="C2:D3 B1:D1 I1:I3">
    <cfRule type="expression" dxfId="700" priority="711" stopIfTrue="1">
      <formula>#REF!="Title"</formula>
    </cfRule>
  </conditionalFormatting>
  <conditionalFormatting sqref="E1:E3">
    <cfRule type="expression" dxfId="699" priority="710" stopIfTrue="1">
      <formula>#REF!="Title"</formula>
    </cfRule>
  </conditionalFormatting>
  <conditionalFormatting sqref="B1016:D1016 H1008:H1015 H1019 H998:H999 B988:D988 B990:D991 B993:D996 I995 H996:I996 H990:I990 H988:I988 H993:I994 I1080:J1081 I1086:J1086 I1089:J1089 I1098:J1098 H1054:H1058 I1052:I1058 H1060:I1060 H1062:J1062 H1064:J1064 I1067:J1068 I1100:J1101 H937:J938 G935:J935 I932:I934 B928:C929 E928:F929 H927 J927 G931:G934 G919:G921 B919:F919 B918:J918 G891:G917 G890:H890 G873:G889 H1001:H1002 B936:G948 G811:G817 I796:J797 B808:J810 G775:G807 B774:G774 G763:G773 G711:G761 G682:J710 G655:G656">
    <cfRule type="expression" dxfId="698" priority="709" stopIfTrue="1">
      <formula>#REF!="Title"</formula>
    </cfRule>
  </conditionalFormatting>
  <conditionalFormatting sqref="H1021 I1019 B1017:D1021">
    <cfRule type="expression" dxfId="697" priority="708" stopIfTrue="1">
      <formula>#REF!="Title"</formula>
    </cfRule>
  </conditionalFormatting>
  <conditionalFormatting sqref="B1022:D1022 B1011:D1011 I1011">
    <cfRule type="expression" dxfId="696" priority="707" stopIfTrue="1">
      <formula>#REF!="Title"</formula>
    </cfRule>
  </conditionalFormatting>
  <conditionalFormatting sqref="I1008 H775">
    <cfRule type="expression" dxfId="695" priority="706" stopIfTrue="1">
      <formula>#REF!="Title"</formula>
    </cfRule>
  </conditionalFormatting>
  <conditionalFormatting sqref="B1008:D1008 B960:D962 H961:I962 H960">
    <cfRule type="expression" dxfId="694" priority="705" stopIfTrue="1">
      <formula>#REF!="Title"</formula>
    </cfRule>
  </conditionalFormatting>
  <conditionalFormatting sqref="B1010:D1010 I1010">
    <cfRule type="expression" dxfId="693" priority="704" stopIfTrue="1">
      <formula>#REF!="Title"</formula>
    </cfRule>
  </conditionalFormatting>
  <conditionalFormatting sqref="B1009:D1009 I1009">
    <cfRule type="expression" dxfId="692" priority="703" stopIfTrue="1">
      <formula>#REF!="Title"</formula>
    </cfRule>
  </conditionalFormatting>
  <conditionalFormatting sqref="B1012:D1013 I1012:I1013">
    <cfRule type="expression" dxfId="691" priority="702" stopIfTrue="1">
      <formula>#REF!="Title"</formula>
    </cfRule>
  </conditionalFormatting>
  <conditionalFormatting sqref="B1014:D1015 I1014:I1015">
    <cfRule type="expression" dxfId="690" priority="701" stopIfTrue="1">
      <formula>#REF!="Title"</formula>
    </cfRule>
  </conditionalFormatting>
  <conditionalFormatting sqref="B1004:D1004 H538:H572">
    <cfRule type="expression" dxfId="689" priority="700" stopIfTrue="1">
      <formula>#REF!="Title"</formula>
    </cfRule>
  </conditionalFormatting>
  <conditionalFormatting sqref="B1005:D1006">
    <cfRule type="expression" dxfId="688" priority="699" stopIfTrue="1">
      <formula>#REF!="Title"</formula>
    </cfRule>
  </conditionalFormatting>
  <conditionalFormatting sqref="I998">
    <cfRule type="expression" dxfId="687" priority="698" stopIfTrue="1">
      <formula>#REF!="Title"</formula>
    </cfRule>
  </conditionalFormatting>
  <conditionalFormatting sqref="B998:D998">
    <cfRule type="expression" dxfId="686" priority="697" stopIfTrue="1">
      <formula>#REF!="Title"</formula>
    </cfRule>
  </conditionalFormatting>
  <conditionalFormatting sqref="B999:D999 I999">
    <cfRule type="expression" dxfId="685" priority="696" stopIfTrue="1">
      <formula>#REF!="Title"</formula>
    </cfRule>
  </conditionalFormatting>
  <conditionalFormatting sqref="B1000:D1001 I1001">
    <cfRule type="expression" dxfId="684" priority="695" stopIfTrue="1">
      <formula>#REF!="Title"</formula>
    </cfRule>
  </conditionalFormatting>
  <conditionalFormatting sqref="H1022">
    <cfRule type="expression" dxfId="683" priority="693" stopIfTrue="1">
      <formula>#REF!="Title"</formula>
    </cfRule>
  </conditionalFormatting>
  <conditionalFormatting sqref="H1023:H1028">
    <cfRule type="expression" dxfId="682" priority="692" stopIfTrue="1">
      <formula>#REF!="Title"</formula>
    </cfRule>
  </conditionalFormatting>
  <conditionalFormatting sqref="H1029">
    <cfRule type="expression" dxfId="681" priority="691" stopIfTrue="1">
      <formula>#REF!="Title"</formula>
    </cfRule>
  </conditionalFormatting>
  <conditionalFormatting sqref="B1050:D1050 I1050:J1050">
    <cfRule type="expression" dxfId="680" priority="690" stopIfTrue="1">
      <formula>#REF!="Title"</formula>
    </cfRule>
  </conditionalFormatting>
  <conditionalFormatting sqref="B1036:D1036 B1051:D1066 B1075:D1075 B1087:D1087 B1094:D1096 J1051:J1060">
    <cfRule type="expression" dxfId="679" priority="689" stopIfTrue="1">
      <formula>#REF!="Title"</formula>
    </cfRule>
  </conditionalFormatting>
  <conditionalFormatting sqref="H1042">
    <cfRule type="expression" dxfId="678" priority="688" stopIfTrue="1">
      <formula>#REF!="Title"</formula>
    </cfRule>
  </conditionalFormatting>
  <conditionalFormatting sqref="B1086:D1086 B1080:D1081 B1077:D1077 B1098:D1102 B1089:D1091 B1067:D1071">
    <cfRule type="expression" dxfId="677" priority="687" stopIfTrue="1">
      <formula>#REF!="Title"</formula>
    </cfRule>
  </conditionalFormatting>
  <conditionalFormatting sqref="H1080:H1081 H1067:H1068">
    <cfRule type="expression" dxfId="676" priority="686" stopIfTrue="1">
      <formula>#REF!="Title"</formula>
    </cfRule>
  </conditionalFormatting>
  <conditionalFormatting sqref="H1098 H1089:H1091 H1100:H1101">
    <cfRule type="expression" dxfId="675" priority="685" stopIfTrue="1">
      <formula>#REF!="Title"</formula>
    </cfRule>
  </conditionalFormatting>
  <conditionalFormatting sqref="B987:D987 B989:D989 H989:I989 H987:J987">
    <cfRule type="expression" dxfId="674" priority="681" stopIfTrue="1">
      <formula>#REF!="Title"</formula>
    </cfRule>
  </conditionalFormatting>
  <conditionalFormatting sqref="B969:D971">
    <cfRule type="expression" dxfId="673" priority="680" stopIfTrue="1">
      <formula>#REF!="Title"</formula>
    </cfRule>
  </conditionalFormatting>
  <conditionalFormatting sqref="H995">
    <cfRule type="expression" dxfId="672" priority="679" stopIfTrue="1">
      <formula>#REF!="Title"</formula>
    </cfRule>
  </conditionalFormatting>
  <conditionalFormatting sqref="B963:D963 H963:J963">
    <cfRule type="expression" dxfId="671" priority="677" stopIfTrue="1">
      <formula>#REF!="Title"</formula>
    </cfRule>
  </conditionalFormatting>
  <conditionalFormatting sqref="B959:D959 I959:J959">
    <cfRule type="expression" dxfId="670" priority="676" stopIfTrue="1">
      <formula>#REF!="Title"</formula>
    </cfRule>
  </conditionalFormatting>
  <conditionalFormatting sqref="B968:D968 I968:J968">
    <cfRule type="expression" dxfId="669" priority="678" stopIfTrue="1">
      <formula>#REF!="Title"</formula>
    </cfRule>
  </conditionalFormatting>
  <conditionalFormatting sqref="B1023:C1029">
    <cfRule type="expression" dxfId="668" priority="694" stopIfTrue="1">
      <formula>#REF!="Title"</formula>
    </cfRule>
  </conditionalFormatting>
  <conditionalFormatting sqref="E990:E991 E988 E993:E996 E1016">
    <cfRule type="expression" dxfId="667" priority="674" stopIfTrue="1">
      <formula>#REF!="Title"</formula>
    </cfRule>
  </conditionalFormatting>
  <conditionalFormatting sqref="E1017:E1021">
    <cfRule type="expression" dxfId="666" priority="673" stopIfTrue="1">
      <formula>#REF!="Title"</formula>
    </cfRule>
  </conditionalFormatting>
  <conditionalFormatting sqref="E1011 E1022">
    <cfRule type="expression" dxfId="665" priority="672" stopIfTrue="1">
      <formula>#REF!="Title"</formula>
    </cfRule>
  </conditionalFormatting>
  <conditionalFormatting sqref="E1008">
    <cfRule type="expression" dxfId="664" priority="671" stopIfTrue="1">
      <formula>#REF!="Title"</formula>
    </cfRule>
  </conditionalFormatting>
  <conditionalFormatting sqref="E960:E962">
    <cfRule type="expression" dxfId="663" priority="670" stopIfTrue="1">
      <formula>#REF!="Title"</formula>
    </cfRule>
  </conditionalFormatting>
  <conditionalFormatting sqref="E1010">
    <cfRule type="expression" dxfId="662" priority="669" stopIfTrue="1">
      <formula>#REF!="Title"</formula>
    </cfRule>
  </conditionalFormatting>
  <conditionalFormatting sqref="E1009">
    <cfRule type="expression" dxfId="661" priority="668" stopIfTrue="1">
      <formula>#REF!="Title"</formula>
    </cfRule>
  </conditionalFormatting>
  <conditionalFormatting sqref="E1012:E1013">
    <cfRule type="expression" dxfId="660" priority="667" stopIfTrue="1">
      <formula>#REF!="Title"</formula>
    </cfRule>
  </conditionalFormatting>
  <conditionalFormatting sqref="E1014:E1015">
    <cfRule type="expression" dxfId="659" priority="666" stopIfTrue="1">
      <formula>#REF!="Title"</formula>
    </cfRule>
  </conditionalFormatting>
  <conditionalFormatting sqref="E1004">
    <cfRule type="expression" dxfId="658" priority="665" stopIfTrue="1">
      <formula>#REF!="Title"</formula>
    </cfRule>
  </conditionalFormatting>
  <conditionalFormatting sqref="E1005:E1006">
    <cfRule type="expression" dxfId="657" priority="664" stopIfTrue="1">
      <formula>#REF!="Title"</formula>
    </cfRule>
  </conditionalFormatting>
  <conditionalFormatting sqref="E998">
    <cfRule type="expression" dxfId="656" priority="663" stopIfTrue="1">
      <formula>#REF!="Title"</formula>
    </cfRule>
  </conditionalFormatting>
  <conditionalFormatting sqref="E999">
    <cfRule type="expression" dxfId="655" priority="662" stopIfTrue="1">
      <formula>#REF!="Title"</formula>
    </cfRule>
  </conditionalFormatting>
  <conditionalFormatting sqref="E1000:E1001">
    <cfRule type="expression" dxfId="654" priority="661" stopIfTrue="1">
      <formula>#REF!="Title"</formula>
    </cfRule>
  </conditionalFormatting>
  <conditionalFormatting sqref="E1050:F1050">
    <cfRule type="expression" dxfId="653" priority="659" stopIfTrue="1">
      <formula>#REF!="Title"</formula>
    </cfRule>
  </conditionalFormatting>
  <conditionalFormatting sqref="E1051:F1066 E1036:F1036 E1087:F1087 E1075:F1075 E1094:F1096">
    <cfRule type="expression" dxfId="652" priority="658" stopIfTrue="1">
      <formula>#REF!="Title"</formula>
    </cfRule>
  </conditionalFormatting>
  <conditionalFormatting sqref="E1077:F1077 E1080:F1081 E1086:F1086 E1089:F1091 E1098:F1102 E1067:F1071">
    <cfRule type="expression" dxfId="651" priority="657" stopIfTrue="1">
      <formula>#REF!="Title"</formula>
    </cfRule>
  </conditionalFormatting>
  <conditionalFormatting sqref="E989 E987:F987">
    <cfRule type="expression" dxfId="650" priority="653" stopIfTrue="1">
      <formula>#REF!="Title"</formula>
    </cfRule>
  </conditionalFormatting>
  <conditionalFormatting sqref="E969:F971">
    <cfRule type="expression" dxfId="649" priority="652" stopIfTrue="1">
      <formula>#REF!="Title"</formula>
    </cfRule>
  </conditionalFormatting>
  <conditionalFormatting sqref="E968:F968">
    <cfRule type="expression" dxfId="648" priority="651" stopIfTrue="1">
      <formula>#REF!="Title"</formula>
    </cfRule>
  </conditionalFormatting>
  <conditionalFormatting sqref="E963:F963">
    <cfRule type="expression" dxfId="647" priority="650" stopIfTrue="1">
      <formula>#REF!="Title"</formula>
    </cfRule>
  </conditionalFormatting>
  <conditionalFormatting sqref="E1023:E1029">
    <cfRule type="expression" dxfId="646" priority="660" stopIfTrue="1">
      <formula>#REF!="Title"</formula>
    </cfRule>
  </conditionalFormatting>
  <conditionalFormatting sqref="E959:F959">
    <cfRule type="expression" dxfId="645" priority="649" stopIfTrue="1">
      <formula>#REF!="Title"</formula>
    </cfRule>
  </conditionalFormatting>
  <conditionalFormatting sqref="J1021">
    <cfRule type="expression" dxfId="644" priority="640" stopIfTrue="1">
      <formula>#REF!="Title"</formula>
    </cfRule>
  </conditionalFormatting>
  <conditionalFormatting sqref="J991">
    <cfRule type="expression" dxfId="643" priority="634" stopIfTrue="1">
      <formula>#REF!="Title"</formula>
    </cfRule>
  </conditionalFormatting>
  <conditionalFormatting sqref="I960">
    <cfRule type="expression" dxfId="642" priority="647" stopIfTrue="1">
      <formula>#REF!="Title"</formula>
    </cfRule>
  </conditionalFormatting>
  <conditionalFormatting sqref="I992">
    <cfRule type="expression" dxfId="641" priority="646" stopIfTrue="1">
      <formula>#REF!="Title"</formula>
    </cfRule>
  </conditionalFormatting>
  <conditionalFormatting sqref="I1007">
    <cfRule type="expression" dxfId="640" priority="645" stopIfTrue="1">
      <formula>#REF!="Title"</formula>
    </cfRule>
  </conditionalFormatting>
  <conditionalFormatting sqref="I1021">
    <cfRule type="expression" dxfId="639" priority="644" stopIfTrue="1">
      <formula>#REF!="Title"</formula>
    </cfRule>
  </conditionalFormatting>
  <conditionalFormatting sqref="I1022">
    <cfRule type="expression" dxfId="638" priority="643" stopIfTrue="1">
      <formula>#REF!="Title"</formula>
    </cfRule>
  </conditionalFormatting>
  <conditionalFormatting sqref="I1023:I1028">
    <cfRule type="expression" dxfId="637" priority="642" stopIfTrue="1">
      <formula>#REF!="Title"</formula>
    </cfRule>
  </conditionalFormatting>
  <conditionalFormatting sqref="I1029">
    <cfRule type="expression" dxfId="636" priority="641" stopIfTrue="1">
      <formula>#REF!="Title"</formula>
    </cfRule>
  </conditionalFormatting>
  <conditionalFormatting sqref="J1022">
    <cfRule type="expression" dxfId="635" priority="639" stopIfTrue="1">
      <formula>#REF!="Title"</formula>
    </cfRule>
  </conditionalFormatting>
  <conditionalFormatting sqref="J1023:J1028">
    <cfRule type="expression" dxfId="634" priority="638" stopIfTrue="1">
      <formula>#REF!="Title"</formula>
    </cfRule>
  </conditionalFormatting>
  <conditionalFormatting sqref="J1029">
    <cfRule type="expression" dxfId="633" priority="637" stopIfTrue="1">
      <formula>#REF!="Title"</formula>
    </cfRule>
  </conditionalFormatting>
  <conditionalFormatting sqref="H991">
    <cfRule type="expression" dxfId="632" priority="636" stopIfTrue="1">
      <formula>#REF!="Title"</formula>
    </cfRule>
  </conditionalFormatting>
  <conditionalFormatting sqref="I991">
    <cfRule type="expression" dxfId="631" priority="635" stopIfTrue="1">
      <formula>#REF!="Title"</formula>
    </cfRule>
  </conditionalFormatting>
  <conditionalFormatting sqref="H1039">
    <cfRule type="expression" dxfId="630" priority="633" stopIfTrue="1">
      <formula>#REF!="Title"</formula>
    </cfRule>
  </conditionalFormatting>
  <conditionalFormatting sqref="I1039">
    <cfRule type="expression" dxfId="629" priority="632" stopIfTrue="1">
      <formula>#REF!="Title"</formula>
    </cfRule>
  </conditionalFormatting>
  <conditionalFormatting sqref="J1039">
    <cfRule type="expression" dxfId="628" priority="631" stopIfTrue="1">
      <formula>#REF!="Title"</formula>
    </cfRule>
  </conditionalFormatting>
  <conditionalFormatting sqref="I1051">
    <cfRule type="expression" dxfId="627" priority="630" stopIfTrue="1">
      <formula>#REF!="Title"</formula>
    </cfRule>
  </conditionalFormatting>
  <conditionalFormatting sqref="H1059:I1059">
    <cfRule type="expression" dxfId="626" priority="629" stopIfTrue="1">
      <formula>#REF!="Title"</formula>
    </cfRule>
  </conditionalFormatting>
  <conditionalFormatting sqref="H1061:I1061">
    <cfRule type="expression" dxfId="625" priority="628" stopIfTrue="1">
      <formula>#REF!="Title"</formula>
    </cfRule>
  </conditionalFormatting>
  <conditionalFormatting sqref="J1061">
    <cfRule type="expression" dxfId="624" priority="627" stopIfTrue="1">
      <formula>#REF!="Title"</formula>
    </cfRule>
  </conditionalFormatting>
  <conditionalFormatting sqref="H1063:J1063">
    <cfRule type="expression" dxfId="623" priority="626" stopIfTrue="1">
      <formula>#REF!="Title"</formula>
    </cfRule>
  </conditionalFormatting>
  <conditionalFormatting sqref="H1065:J1066">
    <cfRule type="expression" dxfId="622" priority="625" stopIfTrue="1">
      <formula>#REF!="Title"</formula>
    </cfRule>
  </conditionalFormatting>
  <conditionalFormatting sqref="H1099:J1099">
    <cfRule type="expression" dxfId="621" priority="621" stopIfTrue="1">
      <formula>#REF!="Title"</formula>
    </cfRule>
  </conditionalFormatting>
  <conditionalFormatting sqref="H1087:J1087">
    <cfRule type="expression" dxfId="620" priority="624" stopIfTrue="1">
      <formula>#REF!="Title"</formula>
    </cfRule>
  </conditionalFormatting>
  <conditionalFormatting sqref="H1088:J1088">
    <cfRule type="expression" dxfId="619" priority="623" stopIfTrue="1">
      <formula>#REF!="Title"</formula>
    </cfRule>
  </conditionalFormatting>
  <conditionalFormatting sqref="I1090:I1091">
    <cfRule type="expression" dxfId="618" priority="622" stopIfTrue="1">
      <formula>#REF!="Title"</formula>
    </cfRule>
  </conditionalFormatting>
  <conditionalFormatting sqref="H1111:H1116">
    <cfRule type="expression" dxfId="617" priority="620" stopIfTrue="1">
      <formula>#REF!="Title"</formula>
    </cfRule>
  </conditionalFormatting>
  <conditionalFormatting sqref="I1111:I1116">
    <cfRule type="expression" dxfId="616" priority="619" stopIfTrue="1">
      <formula>#REF!="Title"</formula>
    </cfRule>
  </conditionalFormatting>
  <conditionalFormatting sqref="H978:H981 H983">
    <cfRule type="expression" dxfId="615" priority="617" stopIfTrue="1">
      <formula>#REF!="Title"</formula>
    </cfRule>
  </conditionalFormatting>
  <conditionalFormatting sqref="H972:H977">
    <cfRule type="expression" dxfId="614" priority="618" stopIfTrue="1">
      <formula>#REF!="Title"</formula>
    </cfRule>
  </conditionalFormatting>
  <conditionalFormatting sqref="I978:I981 I983">
    <cfRule type="expression" dxfId="613" priority="615" stopIfTrue="1">
      <formula>#REF!="Title"</formula>
    </cfRule>
  </conditionalFormatting>
  <conditionalFormatting sqref="I972:I977">
    <cfRule type="expression" dxfId="612" priority="616" stopIfTrue="1">
      <formula>#REF!="Title"</formula>
    </cfRule>
  </conditionalFormatting>
  <conditionalFormatting sqref="H984:H986">
    <cfRule type="expression" dxfId="611" priority="614" stopIfTrue="1">
      <formula>#REF!="Title"</formula>
    </cfRule>
  </conditionalFormatting>
  <conditionalFormatting sqref="I984:I986">
    <cfRule type="expression" dxfId="610" priority="613" stopIfTrue="1">
      <formula>#REF!="Title"</formula>
    </cfRule>
  </conditionalFormatting>
  <conditionalFormatting sqref="J1090:J1091">
    <cfRule type="expression" dxfId="609" priority="607" stopIfTrue="1">
      <formula>#REF!="Title"</formula>
    </cfRule>
  </conditionalFormatting>
  <conditionalFormatting sqref="H1016:J1016">
    <cfRule type="expression" dxfId="608" priority="612" stopIfTrue="1">
      <formula>#REF!="Title"</formula>
    </cfRule>
  </conditionalFormatting>
  <conditionalFormatting sqref="H1017:J1017">
    <cfRule type="expression" dxfId="607" priority="611" stopIfTrue="1">
      <formula>#REF!="Title"</formula>
    </cfRule>
  </conditionalFormatting>
  <conditionalFormatting sqref="H1018:J1018">
    <cfRule type="expression" dxfId="606" priority="610" stopIfTrue="1">
      <formula>#REF!="Title"</formula>
    </cfRule>
  </conditionalFormatting>
  <conditionalFormatting sqref="H1020:J1020">
    <cfRule type="expression" dxfId="605" priority="609" stopIfTrue="1">
      <formula>#REF!="Title"</formula>
    </cfRule>
  </conditionalFormatting>
  <conditionalFormatting sqref="J1019">
    <cfRule type="expression" dxfId="604" priority="608" stopIfTrue="1">
      <formula>#REF!="Title"</formula>
    </cfRule>
  </conditionalFormatting>
  <conditionalFormatting sqref="H1077">
    <cfRule type="expression" dxfId="603" priority="606" stopIfTrue="1">
      <formula>#REF!="Title"</formula>
    </cfRule>
  </conditionalFormatting>
  <conditionalFormatting sqref="J1077">
    <cfRule type="expression" dxfId="602" priority="605" stopIfTrue="1">
      <formula>#REF!="Title"</formula>
    </cfRule>
  </conditionalFormatting>
  <conditionalFormatting sqref="I1077">
    <cfRule type="expression" dxfId="601" priority="604" stopIfTrue="1">
      <formula>#REF!="Title"</formula>
    </cfRule>
  </conditionalFormatting>
  <conditionalFormatting sqref="I1102">
    <cfRule type="expression" dxfId="600" priority="603" stopIfTrue="1">
      <formula>#REF!="Title"</formula>
    </cfRule>
  </conditionalFormatting>
  <conditionalFormatting sqref="J1102">
    <cfRule type="expression" dxfId="599" priority="602" stopIfTrue="1">
      <formula>#REF!="Title"</formula>
    </cfRule>
  </conditionalFormatting>
  <conditionalFormatting sqref="B997:D997 H997:I997">
    <cfRule type="expression" dxfId="598" priority="684" stopIfTrue="1">
      <formula>#REF!="Title"</formula>
    </cfRule>
  </conditionalFormatting>
  <conditionalFormatting sqref="B1030:D1032 H1031:I1032">
    <cfRule type="expression" dxfId="597" priority="683" stopIfTrue="1">
      <formula>#REF!="Title"</formula>
    </cfRule>
  </conditionalFormatting>
  <conditionalFormatting sqref="B972:D986">
    <cfRule type="expression" dxfId="596" priority="682" stopIfTrue="1">
      <formula>#REF!="Title"</formula>
    </cfRule>
  </conditionalFormatting>
  <conditionalFormatting sqref="B957:D957 H957:I957">
    <cfRule type="expression" dxfId="595" priority="675" stopIfTrue="1">
      <formula>#REF!="Title"</formula>
    </cfRule>
  </conditionalFormatting>
  <conditionalFormatting sqref="E997">
    <cfRule type="expression" dxfId="594" priority="656" stopIfTrue="1">
      <formula>#REF!="Title"</formula>
    </cfRule>
  </conditionalFormatting>
  <conditionalFormatting sqref="E1030:E1032">
    <cfRule type="expression" dxfId="593" priority="655" stopIfTrue="1">
      <formula>#REF!="Title"</formula>
    </cfRule>
  </conditionalFormatting>
  <conditionalFormatting sqref="E972:E986">
    <cfRule type="expression" dxfId="592" priority="654" stopIfTrue="1">
      <formula>#REF!="Title"</formula>
    </cfRule>
  </conditionalFormatting>
  <conditionalFormatting sqref="E957">
    <cfRule type="expression" dxfId="591" priority="648" stopIfTrue="1">
      <formula>#REF!="Title"</formula>
    </cfRule>
  </conditionalFormatting>
  <conditionalFormatting sqref="H956">
    <cfRule type="expression" dxfId="590" priority="601" stopIfTrue="1">
      <formula>#REF!="Title"</formula>
    </cfRule>
  </conditionalFormatting>
  <conditionalFormatting sqref="J956">
    <cfRule type="expression" dxfId="589" priority="600" stopIfTrue="1">
      <formula>#REF!="Title"</formula>
    </cfRule>
  </conditionalFormatting>
  <conditionalFormatting sqref="I956">
    <cfRule type="expression" dxfId="588" priority="599" stopIfTrue="1">
      <formula>#REF!="Title"</formula>
    </cfRule>
  </conditionalFormatting>
  <conditionalFormatting sqref="H955:J955">
    <cfRule type="expression" dxfId="587" priority="598" stopIfTrue="1">
      <formula>#REF!="Title"</formula>
    </cfRule>
  </conditionalFormatting>
  <conditionalFormatting sqref="H952:J952">
    <cfRule type="expression" dxfId="586" priority="597" stopIfTrue="1">
      <formula>#REF!="Title"</formula>
    </cfRule>
  </conditionalFormatting>
  <conditionalFormatting sqref="H954:J954">
    <cfRule type="expression" dxfId="585" priority="596" stopIfTrue="1">
      <formula>#REF!="Title"</formula>
    </cfRule>
  </conditionalFormatting>
  <conditionalFormatting sqref="H953:J953">
    <cfRule type="expression" dxfId="584" priority="595" stopIfTrue="1">
      <formula>#REF!="Title"</formula>
    </cfRule>
  </conditionalFormatting>
  <conditionalFormatting sqref="H951:J951">
    <cfRule type="expression" dxfId="583" priority="591" stopIfTrue="1">
      <formula>#REF!="Title"</formula>
    </cfRule>
  </conditionalFormatting>
  <conditionalFormatting sqref="B951:E951">
    <cfRule type="expression" dxfId="582" priority="594" stopIfTrue="1">
      <formula>#REF!="Title"</formula>
    </cfRule>
  </conditionalFormatting>
  <conditionalFormatting sqref="B950:E950">
    <cfRule type="expression" dxfId="581" priority="593" stopIfTrue="1">
      <formula>#REF!="Title"</formula>
    </cfRule>
  </conditionalFormatting>
  <conditionalFormatting sqref="B949:E949">
    <cfRule type="expression" dxfId="580" priority="592" stopIfTrue="1">
      <formula>#REF!="Title"</formula>
    </cfRule>
  </conditionalFormatting>
  <conditionalFormatting sqref="H949:J949">
    <cfRule type="expression" dxfId="579" priority="590" stopIfTrue="1">
      <formula>#REF!="Title"</formula>
    </cfRule>
  </conditionalFormatting>
  <conditionalFormatting sqref="I950">
    <cfRule type="expression" dxfId="578" priority="589" stopIfTrue="1">
      <formula>#REF!="Title"</formula>
    </cfRule>
  </conditionalFormatting>
  <conditionalFormatting sqref="J950">
    <cfRule type="expression" dxfId="577" priority="588" stopIfTrue="1">
      <formula>#REF!="Title"</formula>
    </cfRule>
  </conditionalFormatting>
  <conditionalFormatting sqref="H936:J936">
    <cfRule type="expression" dxfId="576" priority="587" stopIfTrue="1">
      <formula>#REF!="Title"</formula>
    </cfRule>
  </conditionalFormatting>
  <conditionalFormatting sqref="J948">
    <cfRule type="expression" dxfId="575" priority="584" stopIfTrue="1">
      <formula>#REF!="Title"</formula>
    </cfRule>
  </conditionalFormatting>
  <conditionalFormatting sqref="H948">
    <cfRule type="expression" dxfId="574" priority="586" stopIfTrue="1">
      <formula>#REF!="Title"</formula>
    </cfRule>
  </conditionalFormatting>
  <conditionalFormatting sqref="I948">
    <cfRule type="expression" dxfId="573" priority="585" stopIfTrue="1">
      <formula>#REF!="Title"</formula>
    </cfRule>
  </conditionalFormatting>
  <conditionalFormatting sqref="I947">
    <cfRule type="expression" dxfId="572" priority="570" stopIfTrue="1">
      <formula>#REF!="Title"</formula>
    </cfRule>
  </conditionalFormatting>
  <conditionalFormatting sqref="I939">
    <cfRule type="expression" dxfId="571" priority="583" stopIfTrue="1">
      <formula>#REF!="Title"</formula>
    </cfRule>
  </conditionalFormatting>
  <conditionalFormatting sqref="J939">
    <cfRule type="expression" dxfId="570" priority="582" stopIfTrue="1">
      <formula>#REF!="Title"</formula>
    </cfRule>
  </conditionalFormatting>
  <conditionalFormatting sqref="I940">
    <cfRule type="expression" dxfId="569" priority="581" stopIfTrue="1">
      <formula>#REF!="Title"</formula>
    </cfRule>
  </conditionalFormatting>
  <conditionalFormatting sqref="J940">
    <cfRule type="expression" dxfId="568" priority="580" stopIfTrue="1">
      <formula>#REF!="Title"</formula>
    </cfRule>
  </conditionalFormatting>
  <conditionalFormatting sqref="I941">
    <cfRule type="expression" dxfId="567" priority="579" stopIfTrue="1">
      <formula>#REF!="Title"</formula>
    </cfRule>
  </conditionalFormatting>
  <conditionalFormatting sqref="J941">
    <cfRule type="expression" dxfId="566" priority="578" stopIfTrue="1">
      <formula>#REF!="Title"</formula>
    </cfRule>
  </conditionalFormatting>
  <conditionalFormatting sqref="I942">
    <cfRule type="expression" dxfId="565" priority="577" stopIfTrue="1">
      <formula>#REF!="Title"</formula>
    </cfRule>
  </conditionalFormatting>
  <conditionalFormatting sqref="J942">
    <cfRule type="expression" dxfId="564" priority="576" stopIfTrue="1">
      <formula>#REF!="Title"</formula>
    </cfRule>
  </conditionalFormatting>
  <conditionalFormatting sqref="J945">
    <cfRule type="expression" dxfId="563" priority="573" stopIfTrue="1">
      <formula>#REF!="Title"</formula>
    </cfRule>
  </conditionalFormatting>
  <conditionalFormatting sqref="H945">
    <cfRule type="expression" dxfId="562" priority="575" stopIfTrue="1">
      <formula>#REF!="Title"</formula>
    </cfRule>
  </conditionalFormatting>
  <conditionalFormatting sqref="I945">
    <cfRule type="expression" dxfId="561" priority="574" stopIfTrue="1">
      <formula>#REF!="Title"</formula>
    </cfRule>
  </conditionalFormatting>
  <conditionalFormatting sqref="H946">
    <cfRule type="expression" dxfId="560" priority="572" stopIfTrue="1">
      <formula>#REF!="Title"</formula>
    </cfRule>
  </conditionalFormatting>
  <conditionalFormatting sqref="I946:J946">
    <cfRule type="expression" dxfId="559" priority="571" stopIfTrue="1">
      <formula>#REF!="Title"</formula>
    </cfRule>
  </conditionalFormatting>
  <conditionalFormatting sqref="J947">
    <cfRule type="expression" dxfId="558" priority="569" stopIfTrue="1">
      <formula>#REF!="Title"</formula>
    </cfRule>
  </conditionalFormatting>
  <conditionalFormatting sqref="B935:F935">
    <cfRule type="expression" dxfId="557" priority="568" stopIfTrue="1">
      <formula>#REF!="Title"</formula>
    </cfRule>
  </conditionalFormatting>
  <conditionalFormatting sqref="B932:D934">
    <cfRule type="expression" dxfId="556" priority="567" stopIfTrue="1">
      <formula>#REF!="Title"</formula>
    </cfRule>
  </conditionalFormatting>
  <conditionalFormatting sqref="E932:F934">
    <cfRule type="expression" dxfId="555" priority="566" stopIfTrue="1">
      <formula>#REF!="Title"</formula>
    </cfRule>
  </conditionalFormatting>
  <conditionalFormatting sqref="B931:D931">
    <cfRule type="expression" dxfId="554" priority="565" stopIfTrue="1">
      <formula>#REF!="Title"</formula>
    </cfRule>
  </conditionalFormatting>
  <conditionalFormatting sqref="E931:F931">
    <cfRule type="expression" dxfId="553" priority="564" stopIfTrue="1">
      <formula>#REF!="Title"</formula>
    </cfRule>
  </conditionalFormatting>
  <conditionalFormatting sqref="H931:J931">
    <cfRule type="expression" dxfId="552" priority="563" stopIfTrue="1">
      <formula>#REF!="Title"</formula>
    </cfRule>
  </conditionalFormatting>
  <conditionalFormatting sqref="B930:D930">
    <cfRule type="expression" dxfId="551" priority="562" stopIfTrue="1">
      <formula>#REF!="Title"</formula>
    </cfRule>
  </conditionalFormatting>
  <conditionalFormatting sqref="E930:F930">
    <cfRule type="expression" dxfId="550" priority="561" stopIfTrue="1">
      <formula>#REF!="Title"</formula>
    </cfRule>
  </conditionalFormatting>
  <conditionalFormatting sqref="H939:H942">
    <cfRule type="expression" dxfId="549" priority="555" stopIfTrue="1">
      <formula>#REF!="Title"</formula>
    </cfRule>
  </conditionalFormatting>
  <conditionalFormatting sqref="H932">
    <cfRule type="expression" dxfId="548" priority="560" stopIfTrue="1">
      <formula>#REF!="Title"</formula>
    </cfRule>
  </conditionalFormatting>
  <conditionalFormatting sqref="J933:J934">
    <cfRule type="expression" dxfId="547" priority="557" stopIfTrue="1">
      <formula>#REF!="Title"</formula>
    </cfRule>
  </conditionalFormatting>
  <conditionalFormatting sqref="J932">
    <cfRule type="expression" dxfId="546" priority="559" stopIfTrue="1">
      <formula>#REF!="Title"</formula>
    </cfRule>
  </conditionalFormatting>
  <conditionalFormatting sqref="G930">
    <cfRule type="expression" dxfId="545" priority="556" stopIfTrue="1">
      <formula>#REF!="Title"</formula>
    </cfRule>
  </conditionalFormatting>
  <conditionalFormatting sqref="H933:H934">
    <cfRule type="expression" dxfId="544" priority="558" stopIfTrue="1">
      <formula>#REF!="Title"</formula>
    </cfRule>
  </conditionalFormatting>
  <conditionalFormatting sqref="D929">
    <cfRule type="expression" dxfId="543" priority="554" stopIfTrue="1">
      <formula>#REF!="Title"</formula>
    </cfRule>
  </conditionalFormatting>
  <conditionalFormatting sqref="G928:G929">
    <cfRule type="expression" dxfId="542" priority="553" stopIfTrue="1">
      <formula>#REF!="Title"</formula>
    </cfRule>
  </conditionalFormatting>
  <conditionalFormatting sqref="D928">
    <cfRule type="expression" dxfId="541" priority="552" stopIfTrue="1">
      <formula>#REF!="Title"</formula>
    </cfRule>
  </conditionalFormatting>
  <conditionalFormatting sqref="B927:F927">
    <cfRule type="expression" dxfId="540" priority="551" stopIfTrue="1">
      <formula>#REF!="Title"</formula>
    </cfRule>
  </conditionalFormatting>
  <conditionalFormatting sqref="G927">
    <cfRule type="expression" dxfId="539" priority="550" stopIfTrue="1">
      <formula>#REF!="Title"</formula>
    </cfRule>
  </conditionalFormatting>
  <conditionalFormatting sqref="I927">
    <cfRule type="expression" dxfId="538" priority="549" stopIfTrue="1">
      <formula>#REF!="Title"</formula>
    </cfRule>
  </conditionalFormatting>
  <conditionalFormatting sqref="B922:F924 B926:F926 B925:C925 E925:F925">
    <cfRule type="expression" dxfId="537" priority="548" stopIfTrue="1">
      <formula>#REF!="Title"</formula>
    </cfRule>
  </conditionalFormatting>
  <conditionalFormatting sqref="G922:G926">
    <cfRule type="expression" dxfId="536" priority="547" stopIfTrue="1">
      <formula>#REF!="Title"</formula>
    </cfRule>
  </conditionalFormatting>
  <conditionalFormatting sqref="D925">
    <cfRule type="expression" dxfId="535" priority="546" stopIfTrue="1">
      <formula>#REF!="Title"</formula>
    </cfRule>
  </conditionalFormatting>
  <conditionalFormatting sqref="H923:J923">
    <cfRule type="expression" dxfId="534" priority="545" stopIfTrue="1">
      <formula>#REF!="Title"</formula>
    </cfRule>
  </conditionalFormatting>
  <conditionalFormatting sqref="H924:J924">
    <cfRule type="expression" dxfId="533" priority="544" stopIfTrue="1">
      <formula>#REF!="Title"</formula>
    </cfRule>
  </conditionalFormatting>
  <conditionalFormatting sqref="H925:J925">
    <cfRule type="expression" dxfId="532" priority="543" stopIfTrue="1">
      <formula>#REF!="Title"</formula>
    </cfRule>
  </conditionalFormatting>
  <conditionalFormatting sqref="J926">
    <cfRule type="expression" dxfId="531" priority="540" stopIfTrue="1">
      <formula>#REF!="Title"</formula>
    </cfRule>
  </conditionalFormatting>
  <conditionalFormatting sqref="H926">
    <cfRule type="expression" dxfId="530" priority="542" stopIfTrue="1">
      <formula>#REF!="Title"</formula>
    </cfRule>
  </conditionalFormatting>
  <conditionalFormatting sqref="I926">
    <cfRule type="expression" dxfId="529" priority="541" stopIfTrue="1">
      <formula>#REF!="Title"</formula>
    </cfRule>
  </conditionalFormatting>
  <conditionalFormatting sqref="B920:F921">
    <cfRule type="expression" dxfId="528" priority="539" stopIfTrue="1">
      <formula>#REF!="Title"</formula>
    </cfRule>
  </conditionalFormatting>
  <conditionalFormatting sqref="H920:J920">
    <cfRule type="expression" dxfId="527" priority="538" stopIfTrue="1">
      <formula>#REF!="Title"</formula>
    </cfRule>
  </conditionalFormatting>
  <conditionalFormatting sqref="H919:J919">
    <cfRule type="expression" dxfId="526" priority="537" stopIfTrue="1">
      <formula>#REF!="Title"</formula>
    </cfRule>
  </conditionalFormatting>
  <conditionalFormatting sqref="B917:F917">
    <cfRule type="expression" dxfId="525" priority="536" stopIfTrue="1">
      <formula>#REF!="Title"</formula>
    </cfRule>
  </conditionalFormatting>
  <conditionalFormatting sqref="J921">
    <cfRule type="expression" dxfId="524" priority="533" stopIfTrue="1">
      <formula>#REF!="Title"</formula>
    </cfRule>
  </conditionalFormatting>
  <conditionalFormatting sqref="H921">
    <cfRule type="expression" dxfId="523" priority="535" stopIfTrue="1">
      <formula>#REF!="Title"</formula>
    </cfRule>
  </conditionalFormatting>
  <conditionalFormatting sqref="I921">
    <cfRule type="expression" dxfId="522" priority="534" stopIfTrue="1">
      <formula>#REF!="Title"</formula>
    </cfRule>
  </conditionalFormatting>
  <conditionalFormatting sqref="B915:E915">
    <cfRule type="expression" dxfId="521" priority="532" stopIfTrue="1">
      <formula>#REF!="Title"</formula>
    </cfRule>
  </conditionalFormatting>
  <conditionalFormatting sqref="B916:D916">
    <cfRule type="expression" dxfId="520" priority="531" stopIfTrue="1">
      <formula>#REF!="Title"</formula>
    </cfRule>
  </conditionalFormatting>
  <conditionalFormatting sqref="F915">
    <cfRule type="expression" dxfId="519" priority="530" stopIfTrue="1">
      <formula>#REF!="Title"</formula>
    </cfRule>
  </conditionalFormatting>
  <conditionalFormatting sqref="E916">
    <cfRule type="expression" dxfId="518" priority="529" stopIfTrue="1">
      <formula>#REF!="Title"</formula>
    </cfRule>
  </conditionalFormatting>
  <conditionalFormatting sqref="F916">
    <cfRule type="expression" dxfId="517" priority="528" stopIfTrue="1">
      <formula>#REF!="Title"</formula>
    </cfRule>
  </conditionalFormatting>
  <conditionalFormatting sqref="J819">
    <cfRule type="expression" dxfId="516" priority="483" stopIfTrue="1">
      <formula>#REF!="Title"</formula>
    </cfRule>
  </conditionalFormatting>
  <conditionalFormatting sqref="B914:F914">
    <cfRule type="expression" dxfId="515" priority="527" stopIfTrue="1">
      <formula>#REF!="Title"</formula>
    </cfRule>
  </conditionalFormatting>
  <conditionalFormatting sqref="H821">
    <cfRule type="expression" dxfId="514" priority="482" stopIfTrue="1">
      <formula>#REF!="Title"</formula>
    </cfRule>
  </conditionalFormatting>
  <conditionalFormatting sqref="B913:F913">
    <cfRule type="expression" dxfId="513" priority="526" stopIfTrue="1">
      <formula>#REF!="Title"</formula>
    </cfRule>
  </conditionalFormatting>
  <conditionalFormatting sqref="J913">
    <cfRule type="expression" dxfId="512" priority="523" stopIfTrue="1">
      <formula>#REF!="Title"</formula>
    </cfRule>
  </conditionalFormatting>
  <conditionalFormatting sqref="H913">
    <cfRule type="expression" dxfId="511" priority="525" stopIfTrue="1">
      <formula>#REF!="Title"</formula>
    </cfRule>
  </conditionalFormatting>
  <conditionalFormatting sqref="I913">
    <cfRule type="expression" dxfId="510" priority="524" stopIfTrue="1">
      <formula>#REF!="Title"</formula>
    </cfRule>
  </conditionalFormatting>
  <conditionalFormatting sqref="B901:D912">
    <cfRule type="expression" dxfId="509" priority="522" stopIfTrue="1">
      <formula>#REF!="Title"</formula>
    </cfRule>
  </conditionalFormatting>
  <conditionalFormatting sqref="E901:F912">
    <cfRule type="expression" dxfId="508" priority="521" stopIfTrue="1">
      <formula>#REF!="Title"</formula>
    </cfRule>
  </conditionalFormatting>
  <conditionalFormatting sqref="B899:F900">
    <cfRule type="expression" dxfId="507" priority="520" stopIfTrue="1">
      <formula>#REF!="Title"</formula>
    </cfRule>
  </conditionalFormatting>
  <conditionalFormatting sqref="F894">
    <cfRule type="expression" dxfId="506" priority="510" stopIfTrue="1">
      <formula>#REF!="Title"</formula>
    </cfRule>
  </conditionalFormatting>
  <conditionalFormatting sqref="E893">
    <cfRule type="expression" dxfId="505" priority="509" stopIfTrue="1">
      <formula>#REF!="Title"</formula>
    </cfRule>
  </conditionalFormatting>
  <conditionalFormatting sqref="J899">
    <cfRule type="expression" dxfId="504" priority="516" stopIfTrue="1">
      <formula>#REF!="Title"</formula>
    </cfRule>
  </conditionalFormatting>
  <conditionalFormatting sqref="I900">
    <cfRule type="expression" dxfId="503" priority="519" stopIfTrue="1">
      <formula>#REF!="Title"</formula>
    </cfRule>
  </conditionalFormatting>
  <conditionalFormatting sqref="J900">
    <cfRule type="expression" dxfId="502" priority="518" stopIfTrue="1">
      <formula>#REF!="Title"</formula>
    </cfRule>
  </conditionalFormatting>
  <conditionalFormatting sqref="I899">
    <cfRule type="expression" dxfId="501" priority="517" stopIfTrue="1">
      <formula>#REF!="Title"</formula>
    </cfRule>
  </conditionalFormatting>
  <conditionalFormatting sqref="B895:F898">
    <cfRule type="expression" dxfId="500" priority="515" stopIfTrue="1">
      <formula>#REF!="Title"</formula>
    </cfRule>
  </conditionalFormatting>
  <conditionalFormatting sqref="B892:D893">
    <cfRule type="expression" dxfId="499" priority="514" stopIfTrue="1">
      <formula>#REF!="Title"</formula>
    </cfRule>
  </conditionalFormatting>
  <conditionalFormatting sqref="B894:D894">
    <cfRule type="expression" dxfId="498" priority="513" stopIfTrue="1">
      <formula>#REF!="Title"</formula>
    </cfRule>
  </conditionalFormatting>
  <conditionalFormatting sqref="E892:F892">
    <cfRule type="expression" dxfId="497" priority="512" stopIfTrue="1">
      <formula>#REF!="Title"</formula>
    </cfRule>
  </conditionalFormatting>
  <conditionalFormatting sqref="F893">
    <cfRule type="expression" dxfId="496" priority="511" stopIfTrue="1">
      <formula>#REF!="Title"</formula>
    </cfRule>
  </conditionalFormatting>
  <conditionalFormatting sqref="H892:J892">
    <cfRule type="expression" dxfId="495" priority="507" stopIfTrue="1">
      <formula>#REF!="Title"</formula>
    </cfRule>
  </conditionalFormatting>
  <conditionalFormatting sqref="J893">
    <cfRule type="expression" dxfId="494" priority="506" stopIfTrue="1">
      <formula>#REF!="Title"</formula>
    </cfRule>
  </conditionalFormatting>
  <conditionalFormatting sqref="E894">
    <cfRule type="expression" dxfId="493" priority="508" stopIfTrue="1">
      <formula>#REF!="Title"</formula>
    </cfRule>
  </conditionalFormatting>
  <conditionalFormatting sqref="J894">
    <cfRule type="expression" dxfId="492" priority="505" stopIfTrue="1">
      <formula>#REF!="Title"</formula>
    </cfRule>
  </conditionalFormatting>
  <conditionalFormatting sqref="D891">
    <cfRule type="expression" dxfId="491" priority="504" stopIfTrue="1">
      <formula>#REF!="Title"</formula>
    </cfRule>
  </conditionalFormatting>
  <conditionalFormatting sqref="B891">
    <cfRule type="expression" dxfId="490" priority="503" stopIfTrue="1">
      <formula>#REF!="Title"</formula>
    </cfRule>
  </conditionalFormatting>
  <conditionalFormatting sqref="F891">
    <cfRule type="expression" dxfId="489" priority="502" stopIfTrue="1">
      <formula>#REF!="Title"</formula>
    </cfRule>
  </conditionalFormatting>
  <conditionalFormatting sqref="E891">
    <cfRule type="expression" dxfId="488" priority="501" stopIfTrue="1">
      <formula>#REF!="Title"</formula>
    </cfRule>
  </conditionalFormatting>
  <conditionalFormatting sqref="B890:D890">
    <cfRule type="expression" dxfId="487" priority="500" stopIfTrue="1">
      <formula>#REF!="Title"</formula>
    </cfRule>
  </conditionalFormatting>
  <conditionalFormatting sqref="E890:F890">
    <cfRule type="expression" dxfId="486" priority="499" stopIfTrue="1">
      <formula>#REF!="Title"</formula>
    </cfRule>
  </conditionalFormatting>
  <conditionalFormatting sqref="B889:D889">
    <cfRule type="expression" dxfId="485" priority="498" stopIfTrue="1">
      <formula>#REF!="Title"</formula>
    </cfRule>
  </conditionalFormatting>
  <conditionalFormatting sqref="E889:F889">
    <cfRule type="expression" dxfId="484" priority="497" stopIfTrue="1">
      <formula>#REF!="Title"</formula>
    </cfRule>
  </conditionalFormatting>
  <conditionalFormatting sqref="B888:D888">
    <cfRule type="expression" dxfId="483" priority="496" stopIfTrue="1">
      <formula>#REF!="Title"</formula>
    </cfRule>
  </conditionalFormatting>
  <conditionalFormatting sqref="E888">
    <cfRule type="expression" dxfId="482" priority="495" stopIfTrue="1">
      <formula>#REF!="Title"</formula>
    </cfRule>
  </conditionalFormatting>
  <conditionalFormatting sqref="B875:D887">
    <cfRule type="expression" dxfId="481" priority="494" stopIfTrue="1">
      <formula>#REF!="Title"</formula>
    </cfRule>
  </conditionalFormatting>
  <conditionalFormatting sqref="E875:F887">
    <cfRule type="expression" dxfId="480" priority="493" stopIfTrue="1">
      <formula>#REF!="Title"</formula>
    </cfRule>
  </conditionalFormatting>
  <conditionalFormatting sqref="J889">
    <cfRule type="expression" dxfId="479" priority="490" stopIfTrue="1">
      <formula>#REF!="Title"</formula>
    </cfRule>
  </conditionalFormatting>
  <conditionalFormatting sqref="H889">
    <cfRule type="expression" dxfId="478" priority="492" stopIfTrue="1">
      <formula>#REF!="Title"</formula>
    </cfRule>
  </conditionalFormatting>
  <conditionalFormatting sqref="I889">
    <cfRule type="expression" dxfId="477" priority="491" stopIfTrue="1">
      <formula>#REF!="Title"</formula>
    </cfRule>
  </conditionalFormatting>
  <conditionalFormatting sqref="J890">
    <cfRule type="expression" dxfId="476" priority="489" stopIfTrue="1">
      <formula>#REF!="Title"</formula>
    </cfRule>
  </conditionalFormatting>
  <conditionalFormatting sqref="I890">
    <cfRule type="expression" dxfId="475" priority="488" stopIfTrue="1">
      <formula>#REF!="Title"</formula>
    </cfRule>
  </conditionalFormatting>
  <conditionalFormatting sqref="B874:F874">
    <cfRule type="expression" dxfId="474" priority="487" stopIfTrue="1">
      <formula>#REF!="Title"</formula>
    </cfRule>
  </conditionalFormatting>
  <conditionalFormatting sqref="B873:F873">
    <cfRule type="expression" dxfId="473" priority="486" stopIfTrue="1">
      <formula>#REF!="Title"</formula>
    </cfRule>
  </conditionalFormatting>
  <conditionalFormatting sqref="H819">
    <cfRule type="expression" dxfId="472" priority="485" stopIfTrue="1">
      <formula>#REF!="Title"</formula>
    </cfRule>
  </conditionalFormatting>
  <conditionalFormatting sqref="I819">
    <cfRule type="expression" dxfId="471" priority="484" stopIfTrue="1">
      <formula>#REF!="Title"</formula>
    </cfRule>
  </conditionalFormatting>
  <conditionalFormatting sqref="J821">
    <cfRule type="expression" dxfId="470" priority="480" stopIfTrue="1">
      <formula>#REF!="Title"</formula>
    </cfRule>
  </conditionalFormatting>
  <conditionalFormatting sqref="I821">
    <cfRule type="expression" dxfId="469" priority="481" stopIfTrue="1">
      <formula>#REF!="Title"</formula>
    </cfRule>
  </conditionalFormatting>
  <conditionalFormatting sqref="J822">
    <cfRule type="expression" dxfId="468" priority="477" stopIfTrue="1">
      <formula>#REF!="Title"</formula>
    </cfRule>
  </conditionalFormatting>
  <conditionalFormatting sqref="H822">
    <cfRule type="expression" dxfId="467" priority="479" stopIfTrue="1">
      <formula>#REF!="Title"</formula>
    </cfRule>
  </conditionalFormatting>
  <conditionalFormatting sqref="I822">
    <cfRule type="expression" dxfId="466" priority="478" stopIfTrue="1">
      <formula>#REF!="Title"</formula>
    </cfRule>
  </conditionalFormatting>
  <conditionalFormatting sqref="J823">
    <cfRule type="expression" dxfId="465" priority="474" stopIfTrue="1">
      <formula>#REF!="Title"</formula>
    </cfRule>
  </conditionalFormatting>
  <conditionalFormatting sqref="H823">
    <cfRule type="expression" dxfId="464" priority="476" stopIfTrue="1">
      <formula>#REF!="Title"</formula>
    </cfRule>
  </conditionalFormatting>
  <conditionalFormatting sqref="I823">
    <cfRule type="expression" dxfId="463" priority="475" stopIfTrue="1">
      <formula>#REF!="Title"</formula>
    </cfRule>
  </conditionalFormatting>
  <conditionalFormatting sqref="J824:J825">
    <cfRule type="expression" dxfId="462" priority="471" stopIfTrue="1">
      <formula>#REF!="Title"</formula>
    </cfRule>
  </conditionalFormatting>
  <conditionalFormatting sqref="H824:H825">
    <cfRule type="expression" dxfId="461" priority="473" stopIfTrue="1">
      <formula>#REF!="Title"</formula>
    </cfRule>
  </conditionalFormatting>
  <conditionalFormatting sqref="I824:I825">
    <cfRule type="expression" dxfId="460" priority="472" stopIfTrue="1">
      <formula>#REF!="Title"</formula>
    </cfRule>
  </conditionalFormatting>
  <conditionalFormatting sqref="J827">
    <cfRule type="expression" dxfId="459" priority="468" stopIfTrue="1">
      <formula>#REF!="Title"</formula>
    </cfRule>
  </conditionalFormatting>
  <conditionalFormatting sqref="H827">
    <cfRule type="expression" dxfId="458" priority="470" stopIfTrue="1">
      <formula>#REF!="Title"</formula>
    </cfRule>
  </conditionalFormatting>
  <conditionalFormatting sqref="I827">
    <cfRule type="expression" dxfId="457" priority="469" stopIfTrue="1">
      <formula>#REF!="Title"</formula>
    </cfRule>
  </conditionalFormatting>
  <conditionalFormatting sqref="J828">
    <cfRule type="expression" dxfId="456" priority="465" stopIfTrue="1">
      <formula>#REF!="Title"</formula>
    </cfRule>
  </conditionalFormatting>
  <conditionalFormatting sqref="H828">
    <cfRule type="expression" dxfId="455" priority="467" stopIfTrue="1">
      <formula>#REF!="Title"</formula>
    </cfRule>
  </conditionalFormatting>
  <conditionalFormatting sqref="I828">
    <cfRule type="expression" dxfId="454" priority="466" stopIfTrue="1">
      <formula>#REF!="Title"</formula>
    </cfRule>
  </conditionalFormatting>
  <conditionalFormatting sqref="J829">
    <cfRule type="expression" dxfId="453" priority="462" stopIfTrue="1">
      <formula>#REF!="Title"</formula>
    </cfRule>
  </conditionalFormatting>
  <conditionalFormatting sqref="H829">
    <cfRule type="expression" dxfId="452" priority="464" stopIfTrue="1">
      <formula>#REF!="Title"</formula>
    </cfRule>
  </conditionalFormatting>
  <conditionalFormatting sqref="I829">
    <cfRule type="expression" dxfId="451" priority="463" stopIfTrue="1">
      <formula>#REF!="Title"</formula>
    </cfRule>
  </conditionalFormatting>
  <conditionalFormatting sqref="J830">
    <cfRule type="expression" dxfId="450" priority="459" stopIfTrue="1">
      <formula>#REF!="Title"</formula>
    </cfRule>
  </conditionalFormatting>
  <conditionalFormatting sqref="H830">
    <cfRule type="expression" dxfId="449" priority="461" stopIfTrue="1">
      <formula>#REF!="Title"</formula>
    </cfRule>
  </conditionalFormatting>
  <conditionalFormatting sqref="I830">
    <cfRule type="expression" dxfId="448" priority="460" stopIfTrue="1">
      <formula>#REF!="Title"</formula>
    </cfRule>
  </conditionalFormatting>
  <conditionalFormatting sqref="J854:J855">
    <cfRule type="expression" dxfId="447" priority="456" stopIfTrue="1">
      <formula>#REF!="Title"</formula>
    </cfRule>
  </conditionalFormatting>
  <conditionalFormatting sqref="H854:H855">
    <cfRule type="expression" dxfId="446" priority="458" stopIfTrue="1">
      <formula>#REF!="Title"</formula>
    </cfRule>
  </conditionalFormatting>
  <conditionalFormatting sqref="I854:I855">
    <cfRule type="expression" dxfId="445" priority="457" stopIfTrue="1">
      <formula>#REF!="Title"</formula>
    </cfRule>
  </conditionalFormatting>
  <conditionalFormatting sqref="J873">
    <cfRule type="expression" dxfId="444" priority="453" stopIfTrue="1">
      <formula>#REF!="Title"</formula>
    </cfRule>
  </conditionalFormatting>
  <conditionalFormatting sqref="H873">
    <cfRule type="expression" dxfId="443" priority="455" stopIfTrue="1">
      <formula>#REF!="Title"</formula>
    </cfRule>
  </conditionalFormatting>
  <conditionalFormatting sqref="I873">
    <cfRule type="expression" dxfId="442" priority="454" stopIfTrue="1">
      <formula>#REF!="Title"</formula>
    </cfRule>
  </conditionalFormatting>
  <conditionalFormatting sqref="H1107:J1107">
    <cfRule type="expression" dxfId="441" priority="452" stopIfTrue="1">
      <formula>#REF!="Title"</formula>
    </cfRule>
  </conditionalFormatting>
  <conditionalFormatting sqref="H1105:J1105">
    <cfRule type="expression" dxfId="440" priority="451" stopIfTrue="1">
      <formula>#REF!="Title"</formula>
    </cfRule>
  </conditionalFormatting>
  <conditionalFormatting sqref="H1094">
    <cfRule type="expression" dxfId="439" priority="450" stopIfTrue="1">
      <formula>#REF!="Title"</formula>
    </cfRule>
  </conditionalFormatting>
  <conditionalFormatting sqref="I1094">
    <cfRule type="expression" dxfId="438" priority="449" stopIfTrue="1">
      <formula>#REF!="Title"</formula>
    </cfRule>
  </conditionalFormatting>
  <conditionalFormatting sqref="I1095:I1096">
    <cfRule type="expression" dxfId="437" priority="448" stopIfTrue="1">
      <formula>#REF!="Title"</formula>
    </cfRule>
  </conditionalFormatting>
  <conditionalFormatting sqref="J1095:J1096">
    <cfRule type="expression" dxfId="436" priority="447" stopIfTrue="1">
      <formula>#REF!="Title"</formula>
    </cfRule>
  </conditionalFormatting>
  <conditionalFormatting sqref="J969:J971">
    <cfRule type="expression" dxfId="435" priority="420" stopIfTrue="1">
      <formula>#REF!="Title"</formula>
    </cfRule>
  </conditionalFormatting>
  <conditionalFormatting sqref="I1083">
    <cfRule type="expression" dxfId="434" priority="446" stopIfTrue="1">
      <formula>#REF!="Title"</formula>
    </cfRule>
  </conditionalFormatting>
  <conditionalFormatting sqref="J1083">
    <cfRule type="expression" dxfId="433" priority="445" stopIfTrue="1">
      <formula>#REF!="Title"</formula>
    </cfRule>
  </conditionalFormatting>
  <conditionalFormatting sqref="I1078">
    <cfRule type="expression" dxfId="432" priority="444" stopIfTrue="1">
      <formula>#REF!="Title"</formula>
    </cfRule>
  </conditionalFormatting>
  <conditionalFormatting sqref="J1078">
    <cfRule type="expression" dxfId="431" priority="443" stopIfTrue="1">
      <formula>#REF!="Title"</formula>
    </cfRule>
  </conditionalFormatting>
  <conditionalFormatting sqref="H1072">
    <cfRule type="expression" dxfId="430" priority="442" stopIfTrue="1">
      <formula>#REF!="Title"</formula>
    </cfRule>
  </conditionalFormatting>
  <conditionalFormatting sqref="I1072">
    <cfRule type="expression" dxfId="429" priority="441" stopIfTrue="1">
      <formula>#REF!="Title"</formula>
    </cfRule>
  </conditionalFormatting>
  <conditionalFormatting sqref="H1074">
    <cfRule type="expression" dxfId="428" priority="440" stopIfTrue="1">
      <formula>#REF!="Title"</formula>
    </cfRule>
  </conditionalFormatting>
  <conditionalFormatting sqref="I1074">
    <cfRule type="expression" dxfId="427" priority="439" stopIfTrue="1">
      <formula>#REF!="Title"</formula>
    </cfRule>
  </conditionalFormatting>
  <conditionalFormatting sqref="H1071:J1071">
    <cfRule type="expression" dxfId="426" priority="438" stopIfTrue="1">
      <formula>#REF!="Title"</formula>
    </cfRule>
  </conditionalFormatting>
  <conditionalFormatting sqref="I1047">
    <cfRule type="expression" dxfId="425" priority="437" stopIfTrue="1">
      <formula>#REF!="Title"</formula>
    </cfRule>
  </conditionalFormatting>
  <conditionalFormatting sqref="J1047">
    <cfRule type="expression" dxfId="424" priority="436" stopIfTrue="1">
      <formula>#REF!="Title"</formula>
    </cfRule>
  </conditionalFormatting>
  <conditionalFormatting sqref="H1036">
    <cfRule type="expression" dxfId="423" priority="435" stopIfTrue="1">
      <formula>#REF!="Title"</formula>
    </cfRule>
  </conditionalFormatting>
  <conditionalFormatting sqref="I1036">
    <cfRule type="expression" dxfId="422" priority="434" stopIfTrue="1">
      <formula>#REF!="Title"</formula>
    </cfRule>
  </conditionalFormatting>
  <conditionalFormatting sqref="H1035">
    <cfRule type="expression" dxfId="421" priority="433" stopIfTrue="1">
      <formula>#REF!="Title"</formula>
    </cfRule>
  </conditionalFormatting>
  <conditionalFormatting sqref="I1035">
    <cfRule type="expression" dxfId="420" priority="432" stopIfTrue="1">
      <formula>#REF!="Title"</formula>
    </cfRule>
  </conditionalFormatting>
  <conditionalFormatting sqref="I1033:I1034">
    <cfRule type="expression" dxfId="419" priority="431" stopIfTrue="1">
      <formula>#REF!="Title"</formula>
    </cfRule>
  </conditionalFormatting>
  <conditionalFormatting sqref="J1033:J1034">
    <cfRule type="expression" dxfId="418" priority="430" stopIfTrue="1">
      <formula>#REF!="Title"</formula>
    </cfRule>
  </conditionalFormatting>
  <conditionalFormatting sqref="H1030">
    <cfRule type="expression" dxfId="417" priority="429" stopIfTrue="1">
      <formula>#REF!="Title"</formula>
    </cfRule>
  </conditionalFormatting>
  <conditionalFormatting sqref="I1030">
    <cfRule type="expression" dxfId="416" priority="428" stopIfTrue="1">
      <formula>#REF!="Title"</formula>
    </cfRule>
  </conditionalFormatting>
  <conditionalFormatting sqref="J1030">
    <cfRule type="expression" dxfId="415" priority="427" stopIfTrue="1">
      <formula>#REF!="Title"</formula>
    </cfRule>
  </conditionalFormatting>
  <conditionalFormatting sqref="I1005:I1006">
    <cfRule type="expression" dxfId="414" priority="426" stopIfTrue="1">
      <formula>#REF!="Title"</formula>
    </cfRule>
  </conditionalFormatting>
  <conditionalFormatting sqref="J1005:J1006">
    <cfRule type="expression" dxfId="413" priority="425" stopIfTrue="1">
      <formula>#REF!="Title"</formula>
    </cfRule>
  </conditionalFormatting>
  <conditionalFormatting sqref="H1000">
    <cfRule type="expression" dxfId="412" priority="424" stopIfTrue="1">
      <formula>#REF!="Title"</formula>
    </cfRule>
  </conditionalFormatting>
  <conditionalFormatting sqref="J1000">
    <cfRule type="expression" dxfId="411" priority="422" stopIfTrue="1">
      <formula>#REF!="Title"</formula>
    </cfRule>
  </conditionalFormatting>
  <conditionalFormatting sqref="I1000">
    <cfRule type="expression" dxfId="410" priority="423" stopIfTrue="1">
      <formula>#REF!="Title"</formula>
    </cfRule>
  </conditionalFormatting>
  <conditionalFormatting sqref="I969:I971">
    <cfRule type="expression" dxfId="409" priority="421" stopIfTrue="1">
      <formula>#REF!="Title"</formula>
    </cfRule>
  </conditionalFormatting>
  <conditionalFormatting sqref="J929:J930">
    <cfRule type="expression" dxfId="408" priority="417" stopIfTrue="1">
      <formula>#REF!="Title"</formula>
    </cfRule>
  </conditionalFormatting>
  <conditionalFormatting sqref="H929:H930">
    <cfRule type="expression" dxfId="407" priority="419" stopIfTrue="1">
      <formula>#REF!="Title"</formula>
    </cfRule>
  </conditionalFormatting>
  <conditionalFormatting sqref="I929:I930">
    <cfRule type="expression" dxfId="406" priority="418" stopIfTrue="1">
      <formula>#REF!="Title"</formula>
    </cfRule>
  </conditionalFormatting>
  <conditionalFormatting sqref="J922">
    <cfRule type="expression" dxfId="405" priority="414" stopIfTrue="1">
      <formula>#REF!="Title"</formula>
    </cfRule>
  </conditionalFormatting>
  <conditionalFormatting sqref="H922">
    <cfRule type="expression" dxfId="404" priority="416" stopIfTrue="1">
      <formula>#REF!="Title"</formula>
    </cfRule>
  </conditionalFormatting>
  <conditionalFormatting sqref="I922">
    <cfRule type="expression" dxfId="403" priority="415" stopIfTrue="1">
      <formula>#REF!="Title"</formula>
    </cfRule>
  </conditionalFormatting>
  <conditionalFormatting sqref="J917">
    <cfRule type="expression" dxfId="402" priority="411" stopIfTrue="1">
      <formula>#REF!="Title"</formula>
    </cfRule>
  </conditionalFormatting>
  <conditionalFormatting sqref="H917">
    <cfRule type="expression" dxfId="401" priority="413" stopIfTrue="1">
      <formula>#REF!="Title"</formula>
    </cfRule>
  </conditionalFormatting>
  <conditionalFormatting sqref="I917">
    <cfRule type="expression" dxfId="400" priority="412" stopIfTrue="1">
      <formula>#REF!="Title"</formula>
    </cfRule>
  </conditionalFormatting>
  <conditionalFormatting sqref="J915">
    <cfRule type="expression" dxfId="399" priority="410" stopIfTrue="1">
      <formula>#REF!="Title"</formula>
    </cfRule>
  </conditionalFormatting>
  <conditionalFormatting sqref="J916">
    <cfRule type="expression" dxfId="398" priority="409" stopIfTrue="1">
      <formula>#REF!="Title"</formula>
    </cfRule>
  </conditionalFormatting>
  <conditionalFormatting sqref="H944">
    <cfRule type="expression" dxfId="397" priority="408" stopIfTrue="1">
      <formula>#REF!="Title"</formula>
    </cfRule>
  </conditionalFormatting>
  <conditionalFormatting sqref="I944">
    <cfRule type="expression" dxfId="396" priority="407" stopIfTrue="1">
      <formula>#REF!="Title"</formula>
    </cfRule>
  </conditionalFormatting>
  <conditionalFormatting sqref="H1003">
    <cfRule type="expression" dxfId="395" priority="406" stopIfTrue="1">
      <formula>#REF!="Title"</formula>
    </cfRule>
  </conditionalFormatting>
  <conditionalFormatting sqref="I1003">
    <cfRule type="expression" dxfId="394" priority="405" stopIfTrue="1">
      <formula>#REF!="Title"</formula>
    </cfRule>
  </conditionalFormatting>
  <conditionalFormatting sqref="H1004">
    <cfRule type="expression" dxfId="393" priority="404" stopIfTrue="1">
      <formula>#REF!="Title"</formula>
    </cfRule>
  </conditionalFormatting>
  <conditionalFormatting sqref="I1004">
    <cfRule type="expression" dxfId="392" priority="403" stopIfTrue="1">
      <formula>#REF!="Title"</formula>
    </cfRule>
  </conditionalFormatting>
  <conditionalFormatting sqref="H818:J818">
    <cfRule type="expression" dxfId="391" priority="402" stopIfTrue="1">
      <formula>#REF!="Title"</formula>
    </cfRule>
  </conditionalFormatting>
  <conditionalFormatting sqref="H820:J820">
    <cfRule type="expression" dxfId="390" priority="401" stopIfTrue="1">
      <formula>#REF!="Title"</formula>
    </cfRule>
  </conditionalFormatting>
  <conditionalFormatting sqref="H831:J831">
    <cfRule type="expression" dxfId="389" priority="400" stopIfTrue="1">
      <formula>#REF!="Title"</formula>
    </cfRule>
  </conditionalFormatting>
  <conditionalFormatting sqref="J832">
    <cfRule type="expression" dxfId="388" priority="397" stopIfTrue="1">
      <formula>#REF!="Title"</formula>
    </cfRule>
  </conditionalFormatting>
  <conditionalFormatting sqref="H832">
    <cfRule type="expression" dxfId="387" priority="399" stopIfTrue="1">
      <formula>#REF!="Title"</formula>
    </cfRule>
  </conditionalFormatting>
  <conditionalFormatting sqref="I832">
    <cfRule type="expression" dxfId="386" priority="398" stopIfTrue="1">
      <formula>#REF!="Title"</formula>
    </cfRule>
  </conditionalFormatting>
  <conditionalFormatting sqref="H833:J833">
    <cfRule type="expression" dxfId="385" priority="396" stopIfTrue="1">
      <formula>#REF!="Title"</formula>
    </cfRule>
  </conditionalFormatting>
  <conditionalFormatting sqref="J834">
    <cfRule type="expression" dxfId="384" priority="393" stopIfTrue="1">
      <formula>#REF!="Title"</formula>
    </cfRule>
  </conditionalFormatting>
  <conditionalFormatting sqref="H834">
    <cfRule type="expression" dxfId="383" priority="395" stopIfTrue="1">
      <formula>#REF!="Title"</formula>
    </cfRule>
  </conditionalFormatting>
  <conditionalFormatting sqref="I834">
    <cfRule type="expression" dxfId="382" priority="394" stopIfTrue="1">
      <formula>#REF!="Title"</formula>
    </cfRule>
  </conditionalFormatting>
  <conditionalFormatting sqref="H835">
    <cfRule type="expression" dxfId="381" priority="392" stopIfTrue="1">
      <formula>#REF!="Title"</formula>
    </cfRule>
  </conditionalFormatting>
  <conditionalFormatting sqref="I835:J835">
    <cfRule type="expression" dxfId="380" priority="391" stopIfTrue="1">
      <formula>#REF!="Title"</formula>
    </cfRule>
  </conditionalFormatting>
  <conditionalFormatting sqref="H836:J836">
    <cfRule type="expression" dxfId="379" priority="390" stopIfTrue="1">
      <formula>#REF!="Title"</formula>
    </cfRule>
  </conditionalFormatting>
  <conditionalFormatting sqref="H856:J856">
    <cfRule type="expression" dxfId="378" priority="389" stopIfTrue="1">
      <formula>#REF!="Title"</formula>
    </cfRule>
  </conditionalFormatting>
  <conditionalFormatting sqref="J858">
    <cfRule type="expression" dxfId="377" priority="386" stopIfTrue="1">
      <formula>#REF!="Title"</formula>
    </cfRule>
  </conditionalFormatting>
  <conditionalFormatting sqref="H858">
    <cfRule type="expression" dxfId="376" priority="388" stopIfTrue="1">
      <formula>#REF!="Title"</formula>
    </cfRule>
  </conditionalFormatting>
  <conditionalFormatting sqref="I858">
    <cfRule type="expression" dxfId="375" priority="387" stopIfTrue="1">
      <formula>#REF!="Title"</formula>
    </cfRule>
  </conditionalFormatting>
  <conditionalFormatting sqref="J859:J860">
    <cfRule type="expression" dxfId="374" priority="383" stopIfTrue="1">
      <formula>#REF!="Title"</formula>
    </cfRule>
  </conditionalFormatting>
  <conditionalFormatting sqref="H859:H860">
    <cfRule type="expression" dxfId="373" priority="385" stopIfTrue="1">
      <formula>#REF!="Title"</formula>
    </cfRule>
  </conditionalFormatting>
  <conditionalFormatting sqref="I859:I860">
    <cfRule type="expression" dxfId="372" priority="384" stopIfTrue="1">
      <formula>#REF!="Title"</formula>
    </cfRule>
  </conditionalFormatting>
  <conditionalFormatting sqref="I861">
    <cfRule type="expression" dxfId="371" priority="382" stopIfTrue="1">
      <formula>#REF!="Title"</formula>
    </cfRule>
  </conditionalFormatting>
  <conditionalFormatting sqref="J861">
    <cfRule type="expression" dxfId="370" priority="381" stopIfTrue="1">
      <formula>#REF!="Title"</formula>
    </cfRule>
  </conditionalFormatting>
  <conditionalFormatting sqref="I862">
    <cfRule type="expression" dxfId="369" priority="380" stopIfTrue="1">
      <formula>#REF!="Title"</formula>
    </cfRule>
  </conditionalFormatting>
  <conditionalFormatting sqref="J862">
    <cfRule type="expression" dxfId="368" priority="379" stopIfTrue="1">
      <formula>#REF!="Title"</formula>
    </cfRule>
  </conditionalFormatting>
  <conditionalFormatting sqref="I863">
    <cfRule type="expression" dxfId="367" priority="378" stopIfTrue="1">
      <formula>#REF!="Title"</formula>
    </cfRule>
  </conditionalFormatting>
  <conditionalFormatting sqref="J863">
    <cfRule type="expression" dxfId="366" priority="377" stopIfTrue="1">
      <formula>#REF!="Title"</formula>
    </cfRule>
  </conditionalFormatting>
  <conditionalFormatting sqref="I865">
    <cfRule type="expression" dxfId="365" priority="376" stopIfTrue="1">
      <formula>#REF!="Title"</formula>
    </cfRule>
  </conditionalFormatting>
  <conditionalFormatting sqref="J865">
    <cfRule type="expression" dxfId="364" priority="375" stopIfTrue="1">
      <formula>#REF!="Title"</formula>
    </cfRule>
  </conditionalFormatting>
  <conditionalFormatting sqref="I864">
    <cfRule type="expression" dxfId="363" priority="374" stopIfTrue="1">
      <formula>#REF!="Title"</formula>
    </cfRule>
  </conditionalFormatting>
  <conditionalFormatting sqref="J864">
    <cfRule type="expression" dxfId="362" priority="373" stopIfTrue="1">
      <formula>#REF!="Title"</formula>
    </cfRule>
  </conditionalFormatting>
  <conditionalFormatting sqref="H866:J866">
    <cfRule type="expression" dxfId="361" priority="372" stopIfTrue="1">
      <formula>#REF!="Title"</formula>
    </cfRule>
  </conditionalFormatting>
  <conditionalFormatting sqref="H867:J867">
    <cfRule type="expression" dxfId="360" priority="371" stopIfTrue="1">
      <formula>#REF!="Title"</formula>
    </cfRule>
  </conditionalFormatting>
  <conditionalFormatting sqref="I868">
    <cfRule type="expression" dxfId="359" priority="370" stopIfTrue="1">
      <formula>#REF!="Title"</formula>
    </cfRule>
  </conditionalFormatting>
  <conditionalFormatting sqref="J868">
    <cfRule type="expression" dxfId="358" priority="369" stopIfTrue="1">
      <formula>#REF!="Title"</formula>
    </cfRule>
  </conditionalFormatting>
  <conditionalFormatting sqref="H869:J869">
    <cfRule type="expression" dxfId="357" priority="368" stopIfTrue="1">
      <formula>#REF!="Title"</formula>
    </cfRule>
  </conditionalFormatting>
  <conditionalFormatting sqref="H871:J871">
    <cfRule type="expression" dxfId="356" priority="367" stopIfTrue="1">
      <formula>#REF!="Title"</formula>
    </cfRule>
  </conditionalFormatting>
  <conditionalFormatting sqref="H872 G149:G186">
    <cfRule type="expression" dxfId="355" priority="366" stopIfTrue="1">
      <formula>#REF!="Title"</formula>
    </cfRule>
  </conditionalFormatting>
  <conditionalFormatting sqref="I872">
    <cfRule type="expression" dxfId="354" priority="365" stopIfTrue="1">
      <formula>#REF!="Title"</formula>
    </cfRule>
  </conditionalFormatting>
  <conditionalFormatting sqref="J874">
    <cfRule type="expression" dxfId="353" priority="362" stopIfTrue="1">
      <formula>#REF!="Title"</formula>
    </cfRule>
  </conditionalFormatting>
  <conditionalFormatting sqref="H874">
    <cfRule type="expression" dxfId="352" priority="364" stopIfTrue="1">
      <formula>#REF!="Title"</formula>
    </cfRule>
  </conditionalFormatting>
  <conditionalFormatting sqref="I874">
    <cfRule type="expression" dxfId="351" priority="363" stopIfTrue="1">
      <formula>#REF!="Title"</formula>
    </cfRule>
  </conditionalFormatting>
  <conditionalFormatting sqref="J826">
    <cfRule type="expression" dxfId="350" priority="359" stopIfTrue="1">
      <formula>#REF!="Title"</formula>
    </cfRule>
  </conditionalFormatting>
  <conditionalFormatting sqref="H826">
    <cfRule type="expression" dxfId="349" priority="361" stopIfTrue="1">
      <formula>#REF!="Title"</formula>
    </cfRule>
  </conditionalFormatting>
  <conditionalFormatting sqref="I826">
    <cfRule type="expression" dxfId="348" priority="360" stopIfTrue="1">
      <formula>#REF!="Title"</formula>
    </cfRule>
  </conditionalFormatting>
  <conditionalFormatting sqref="B817:D817">
    <cfRule type="expression" dxfId="347" priority="358" stopIfTrue="1">
      <formula>#REF!="Title"</formula>
    </cfRule>
  </conditionalFormatting>
  <conditionalFormatting sqref="H817">
    <cfRule type="expression" dxfId="346" priority="357" stopIfTrue="1">
      <formula>#REF!="Title"</formula>
    </cfRule>
  </conditionalFormatting>
  <conditionalFormatting sqref="B816:F816">
    <cfRule type="expression" dxfId="345" priority="356" stopIfTrue="1">
      <formula>#REF!="Title"</formula>
    </cfRule>
  </conditionalFormatting>
  <conditionalFormatting sqref="H815">
    <cfRule type="expression" dxfId="344" priority="355" stopIfTrue="1">
      <formula>#REF!="Title"</formula>
    </cfRule>
  </conditionalFormatting>
  <conditionalFormatting sqref="I815">
    <cfRule type="expression" dxfId="343" priority="354" stopIfTrue="1">
      <formula>#REF!="Title"</formula>
    </cfRule>
  </conditionalFormatting>
  <conditionalFormatting sqref="H811">
    <cfRule type="expression" dxfId="342" priority="353" stopIfTrue="1">
      <formula>#REF!="Title"</formula>
    </cfRule>
  </conditionalFormatting>
  <conditionalFormatting sqref="I811">
    <cfRule type="expression" dxfId="341" priority="352" stopIfTrue="1">
      <formula>#REF!="Title"</formula>
    </cfRule>
  </conditionalFormatting>
  <conditionalFormatting sqref="H813">
    <cfRule type="expression" dxfId="340" priority="351" stopIfTrue="1">
      <formula>#REF!="Title"</formula>
    </cfRule>
  </conditionalFormatting>
  <conditionalFormatting sqref="I813">
    <cfRule type="expression" dxfId="339" priority="350" stopIfTrue="1">
      <formula>#REF!="Title"</formula>
    </cfRule>
  </conditionalFormatting>
  <conditionalFormatting sqref="H814">
    <cfRule type="expression" dxfId="338" priority="349" stopIfTrue="1">
      <formula>#REF!="Title"</formula>
    </cfRule>
  </conditionalFormatting>
  <conditionalFormatting sqref="I814">
    <cfRule type="expression" dxfId="337" priority="348" stopIfTrue="1">
      <formula>#REF!="Title"</formula>
    </cfRule>
  </conditionalFormatting>
  <conditionalFormatting sqref="H812">
    <cfRule type="expression" dxfId="336" priority="347" stopIfTrue="1">
      <formula>#REF!="Title"</formula>
    </cfRule>
  </conditionalFormatting>
  <conditionalFormatting sqref="I812">
    <cfRule type="expression" dxfId="335" priority="346" stopIfTrue="1">
      <formula>#REF!="Title"</formula>
    </cfRule>
  </conditionalFormatting>
  <conditionalFormatting sqref="B794:B795">
    <cfRule type="expression" dxfId="334" priority="345" stopIfTrue="1">
      <formula>#REF!="Title"</formula>
    </cfRule>
  </conditionalFormatting>
  <conditionalFormatting sqref="B793">
    <cfRule type="expression" dxfId="333" priority="344" stopIfTrue="1">
      <formula>#REF!="Title"</formula>
    </cfRule>
  </conditionalFormatting>
  <conditionalFormatting sqref="B792">
    <cfRule type="expression" dxfId="332" priority="343" stopIfTrue="1">
      <formula>#REF!="Title"</formula>
    </cfRule>
  </conditionalFormatting>
  <conditionalFormatting sqref="H792">
    <cfRule type="expression" dxfId="331" priority="342" stopIfTrue="1">
      <formula>#REF!="Title"</formula>
    </cfRule>
  </conditionalFormatting>
  <conditionalFormatting sqref="B791">
    <cfRule type="expression" dxfId="330" priority="341" stopIfTrue="1">
      <formula>#REF!="Title"</formula>
    </cfRule>
  </conditionalFormatting>
  <conditionalFormatting sqref="H779 H781 H783:H785 H777">
    <cfRule type="expression" dxfId="329" priority="340" stopIfTrue="1">
      <formula>#REF!="Title"</formula>
    </cfRule>
  </conditionalFormatting>
  <conditionalFormatting sqref="H778">
    <cfRule type="expression" dxfId="328" priority="339" stopIfTrue="1">
      <formula>#REF!="Title"</formula>
    </cfRule>
  </conditionalFormatting>
  <conditionalFormatting sqref="H780">
    <cfRule type="expression" dxfId="327" priority="338" stopIfTrue="1">
      <formula>#REF!="Title"</formula>
    </cfRule>
  </conditionalFormatting>
  <conditionalFormatting sqref="H782">
    <cfRule type="expression" dxfId="326" priority="337" stopIfTrue="1">
      <formula>#REF!="Title"</formula>
    </cfRule>
  </conditionalFormatting>
  <conditionalFormatting sqref="J786">
    <cfRule type="expression" dxfId="325" priority="334" stopIfTrue="1">
      <formula>#REF!="Title"</formula>
    </cfRule>
  </conditionalFormatting>
  <conditionalFormatting sqref="H786">
    <cfRule type="expression" dxfId="324" priority="336" stopIfTrue="1">
      <formula>#REF!="Title"</formula>
    </cfRule>
  </conditionalFormatting>
  <conditionalFormatting sqref="I786">
    <cfRule type="expression" dxfId="323" priority="335" stopIfTrue="1">
      <formula>#REF!="Title"</formula>
    </cfRule>
  </conditionalFormatting>
  <conditionalFormatting sqref="J776">
    <cfRule type="expression" dxfId="322" priority="331" stopIfTrue="1">
      <formula>#REF!="Title"</formula>
    </cfRule>
  </conditionalFormatting>
  <conditionalFormatting sqref="H776">
    <cfRule type="expression" dxfId="321" priority="333" stopIfTrue="1">
      <formula>#REF!="Title"</formula>
    </cfRule>
  </conditionalFormatting>
  <conditionalFormatting sqref="I776">
    <cfRule type="expression" dxfId="320" priority="332" stopIfTrue="1">
      <formula>#REF!="Title"</formula>
    </cfRule>
  </conditionalFormatting>
  <conditionalFormatting sqref="H870">
    <cfRule type="expression" dxfId="319" priority="330" stopIfTrue="1">
      <formula>#REF!="Title"</formula>
    </cfRule>
  </conditionalFormatting>
  <conditionalFormatting sqref="I870">
    <cfRule type="expression" dxfId="318" priority="329" stopIfTrue="1">
      <formula>#REF!="Title"</formula>
    </cfRule>
  </conditionalFormatting>
  <conditionalFormatting sqref="J901:J912">
    <cfRule type="expression" dxfId="317" priority="326" stopIfTrue="1">
      <formula>#REF!="Title"</formula>
    </cfRule>
  </conditionalFormatting>
  <conditionalFormatting sqref="H901:H912">
    <cfRule type="expression" dxfId="316" priority="328" stopIfTrue="1">
      <formula>#REF!="Title"</formula>
    </cfRule>
  </conditionalFormatting>
  <conditionalFormatting sqref="I901:I912">
    <cfRule type="expression" dxfId="315" priority="327" stopIfTrue="1">
      <formula>#REF!="Title"</formula>
    </cfRule>
  </conditionalFormatting>
  <conditionalFormatting sqref="H1069:J1070">
    <cfRule type="expression" dxfId="314" priority="325" stopIfTrue="1">
      <formula>#REF!="Title"</formula>
    </cfRule>
  </conditionalFormatting>
  <conditionalFormatting sqref="H1117:H1118">
    <cfRule type="expression" dxfId="313" priority="324" stopIfTrue="1">
      <formula>#REF!="Title"</formula>
    </cfRule>
  </conditionalFormatting>
  <conditionalFormatting sqref="I1117:I1118">
    <cfRule type="expression" dxfId="312" priority="323" stopIfTrue="1">
      <formula>#REF!="Title"</formula>
    </cfRule>
  </conditionalFormatting>
  <conditionalFormatting sqref="H1119:H1122">
    <cfRule type="expression" dxfId="311" priority="322" stopIfTrue="1">
      <formula>#REF!="Title"</formula>
    </cfRule>
  </conditionalFormatting>
  <conditionalFormatting sqref="H1123:H1125">
    <cfRule type="expression" dxfId="310" priority="321" stopIfTrue="1">
      <formula>#REF!="Title"</formula>
    </cfRule>
  </conditionalFormatting>
  <conditionalFormatting sqref="J895:J898">
    <cfRule type="expression" dxfId="309" priority="318" stopIfTrue="1">
      <formula>#REF!="Title"</formula>
    </cfRule>
  </conditionalFormatting>
  <conditionalFormatting sqref="H895:H898">
    <cfRule type="expression" dxfId="308" priority="320" stopIfTrue="1">
      <formula>#REF!="Title"</formula>
    </cfRule>
  </conditionalFormatting>
  <conditionalFormatting sqref="I895:I898">
    <cfRule type="expression" dxfId="307" priority="319" stopIfTrue="1">
      <formula>#REF!="Title"</formula>
    </cfRule>
  </conditionalFormatting>
  <conditionalFormatting sqref="J774">
    <cfRule type="expression" dxfId="306" priority="315" stopIfTrue="1">
      <formula>#REF!="Title"</formula>
    </cfRule>
  </conditionalFormatting>
  <conditionalFormatting sqref="H774">
    <cfRule type="expression" dxfId="305" priority="317" stopIfTrue="1">
      <formula>#REF!="Title"</formula>
    </cfRule>
  </conditionalFormatting>
  <conditionalFormatting sqref="I774">
    <cfRule type="expression" dxfId="304" priority="316" stopIfTrue="1">
      <formula>#REF!="Title"</formula>
    </cfRule>
  </conditionalFormatting>
  <conditionalFormatting sqref="B773:D773">
    <cfRule type="expression" dxfId="303" priority="314" stopIfTrue="1">
      <formula>#REF!="Title"</formula>
    </cfRule>
  </conditionalFormatting>
  <conditionalFormatting sqref="E773">
    <cfRule type="expression" dxfId="302" priority="313" stopIfTrue="1">
      <formula>#REF!="Title"</formula>
    </cfRule>
  </conditionalFormatting>
  <conditionalFormatting sqref="J773">
    <cfRule type="expression" dxfId="301" priority="310" stopIfTrue="1">
      <formula>#REF!="Title"</formula>
    </cfRule>
  </conditionalFormatting>
  <conditionalFormatting sqref="H773">
    <cfRule type="expression" dxfId="300" priority="312" stopIfTrue="1">
      <formula>#REF!="Title"</formula>
    </cfRule>
  </conditionalFormatting>
  <conditionalFormatting sqref="I773">
    <cfRule type="expression" dxfId="299" priority="311" stopIfTrue="1">
      <formula>#REF!="Title"</formula>
    </cfRule>
  </conditionalFormatting>
  <conditionalFormatting sqref="H771">
    <cfRule type="expression" dxfId="298" priority="309" stopIfTrue="1">
      <formula>#REF!="Title"</formula>
    </cfRule>
  </conditionalFormatting>
  <conditionalFormatting sqref="J763:J770">
    <cfRule type="expression" dxfId="297" priority="306" stopIfTrue="1">
      <formula>#REF!="Title"</formula>
    </cfRule>
  </conditionalFormatting>
  <conditionalFormatting sqref="H763:H770">
    <cfRule type="expression" dxfId="296" priority="308" stopIfTrue="1">
      <formula>#REF!="Title"</formula>
    </cfRule>
  </conditionalFormatting>
  <conditionalFormatting sqref="I763:I770">
    <cfRule type="expression" dxfId="295" priority="307" stopIfTrue="1">
      <formula>#REF!="Title"</formula>
    </cfRule>
  </conditionalFormatting>
  <conditionalFormatting sqref="G762">
    <cfRule type="expression" dxfId="294" priority="305" stopIfTrue="1">
      <formula>#REF!="Title"</formula>
    </cfRule>
  </conditionalFormatting>
  <conditionalFormatting sqref="J762">
    <cfRule type="expression" dxfId="293" priority="302" stopIfTrue="1">
      <formula>#REF!="Title"</formula>
    </cfRule>
  </conditionalFormatting>
  <conditionalFormatting sqref="H762">
    <cfRule type="expression" dxfId="292" priority="304" stopIfTrue="1">
      <formula>#REF!="Title"</formula>
    </cfRule>
  </conditionalFormatting>
  <conditionalFormatting sqref="I762">
    <cfRule type="expression" dxfId="291" priority="303" stopIfTrue="1">
      <formula>#REF!="Title"</formula>
    </cfRule>
  </conditionalFormatting>
  <conditionalFormatting sqref="J715:J746">
    <cfRule type="expression" dxfId="290" priority="299" stopIfTrue="1">
      <formula>#REF!="Title"</formula>
    </cfRule>
  </conditionalFormatting>
  <conditionalFormatting sqref="H715:H746">
    <cfRule type="expression" dxfId="289" priority="301" stopIfTrue="1">
      <formula>#REF!="Title"</formula>
    </cfRule>
  </conditionalFormatting>
  <conditionalFormatting sqref="I715:I746">
    <cfRule type="expression" dxfId="288" priority="300" stopIfTrue="1">
      <formula>#REF!="Title"</formula>
    </cfRule>
  </conditionalFormatting>
  <conditionalFormatting sqref="B747:D747">
    <cfRule type="expression" dxfId="287" priority="298" stopIfTrue="1">
      <formula>#REF!="Title"</formula>
    </cfRule>
  </conditionalFormatting>
  <conditionalFormatting sqref="E747">
    <cfRule type="expression" dxfId="286" priority="297" stopIfTrue="1">
      <formula>#REF!="Title"</formula>
    </cfRule>
  </conditionalFormatting>
  <conditionalFormatting sqref="J747">
    <cfRule type="expression" dxfId="285" priority="294" stopIfTrue="1">
      <formula>#REF!="Title"</formula>
    </cfRule>
  </conditionalFormatting>
  <conditionalFormatting sqref="H747">
    <cfRule type="expression" dxfId="284" priority="296" stopIfTrue="1">
      <formula>#REF!="Title"</formula>
    </cfRule>
  </conditionalFormatting>
  <conditionalFormatting sqref="I747">
    <cfRule type="expression" dxfId="283" priority="295" stopIfTrue="1">
      <formula>#REF!="Title"</formula>
    </cfRule>
  </conditionalFormatting>
  <conditionalFormatting sqref="J712:J713">
    <cfRule type="expression" dxfId="282" priority="291" stopIfTrue="1">
      <formula>#REF!="Title"</formula>
    </cfRule>
  </conditionalFormatting>
  <conditionalFormatting sqref="H712:H713">
    <cfRule type="expression" dxfId="281" priority="293" stopIfTrue="1">
      <formula>#REF!="Title"</formula>
    </cfRule>
  </conditionalFormatting>
  <conditionalFormatting sqref="I712:I713">
    <cfRule type="expression" dxfId="280" priority="292" stopIfTrue="1">
      <formula>#REF!="Title"</formula>
    </cfRule>
  </conditionalFormatting>
  <conditionalFormatting sqref="G675:G681">
    <cfRule type="expression" dxfId="279" priority="290" stopIfTrue="1">
      <formula>#REF!="Title"</formula>
    </cfRule>
  </conditionalFormatting>
  <conditionalFormatting sqref="J677:J678">
    <cfRule type="expression" dxfId="278" priority="287" stopIfTrue="1">
      <formula>#REF!="Title"</formula>
    </cfRule>
  </conditionalFormatting>
  <conditionalFormatting sqref="H677:H678">
    <cfRule type="expression" dxfId="277" priority="289" stopIfTrue="1">
      <formula>#REF!="Title"</formula>
    </cfRule>
  </conditionalFormatting>
  <conditionalFormatting sqref="I677:I678">
    <cfRule type="expression" dxfId="276" priority="288" stopIfTrue="1">
      <formula>#REF!="Title"</formula>
    </cfRule>
  </conditionalFormatting>
  <conditionalFormatting sqref="G658:G674">
    <cfRule type="expression" dxfId="275" priority="286" stopIfTrue="1">
      <formula>#REF!="Title"</formula>
    </cfRule>
  </conditionalFormatting>
  <conditionalFormatting sqref="J656">
    <cfRule type="expression" dxfId="274" priority="283" stopIfTrue="1">
      <formula>#REF!="Title"</formula>
    </cfRule>
  </conditionalFormatting>
  <conditionalFormatting sqref="H656">
    <cfRule type="expression" dxfId="273" priority="285" stopIfTrue="1">
      <formula>#REF!="Title"</formula>
    </cfRule>
  </conditionalFormatting>
  <conditionalFormatting sqref="I656">
    <cfRule type="expression" dxfId="272" priority="284" stopIfTrue="1">
      <formula>#REF!="Title"</formula>
    </cfRule>
  </conditionalFormatting>
  <conditionalFormatting sqref="J657">
    <cfRule type="expression" dxfId="271" priority="280" stopIfTrue="1">
      <formula>#REF!="Title"</formula>
    </cfRule>
  </conditionalFormatting>
  <conditionalFormatting sqref="H657">
    <cfRule type="expression" dxfId="270" priority="282" stopIfTrue="1">
      <formula>#REF!="Title"</formula>
    </cfRule>
  </conditionalFormatting>
  <conditionalFormatting sqref="I657">
    <cfRule type="expression" dxfId="269" priority="281" stopIfTrue="1">
      <formula>#REF!="Title"</formula>
    </cfRule>
  </conditionalFormatting>
  <conditionalFormatting sqref="G657">
    <cfRule type="expression" dxfId="268" priority="279" stopIfTrue="1">
      <formula>#REF!="Title"</formula>
    </cfRule>
  </conditionalFormatting>
  <conditionalFormatting sqref="J655">
    <cfRule type="expression" dxfId="267" priority="276" stopIfTrue="1">
      <formula>#REF!="Title"</formula>
    </cfRule>
  </conditionalFormatting>
  <conditionalFormatting sqref="H655">
    <cfRule type="expression" dxfId="266" priority="278" stopIfTrue="1">
      <formula>#REF!="Title"</formula>
    </cfRule>
  </conditionalFormatting>
  <conditionalFormatting sqref="I655">
    <cfRule type="expression" dxfId="265" priority="277" stopIfTrue="1">
      <formula>#REF!="Title"</formula>
    </cfRule>
  </conditionalFormatting>
  <conditionalFormatting sqref="E649:G649">
    <cfRule type="expression" dxfId="264" priority="275" stopIfTrue="1">
      <formula>#REF!="Title"</formula>
    </cfRule>
  </conditionalFormatting>
  <conditionalFormatting sqref="G633">
    <cfRule type="expression" dxfId="263" priority="274" stopIfTrue="1">
      <formula>#REF!="Title"</formula>
    </cfRule>
  </conditionalFormatting>
  <conditionalFormatting sqref="G630">
    <cfRule type="expression" dxfId="262" priority="273" stopIfTrue="1">
      <formula>#REF!="Title"</formula>
    </cfRule>
  </conditionalFormatting>
  <conditionalFormatting sqref="J629">
    <cfRule type="expression" dxfId="261" priority="270" stopIfTrue="1">
      <formula>#REF!="Title"</formula>
    </cfRule>
  </conditionalFormatting>
  <conditionalFormatting sqref="H629">
    <cfRule type="expression" dxfId="260" priority="272" stopIfTrue="1">
      <formula>#REF!="Title"</formula>
    </cfRule>
  </conditionalFormatting>
  <conditionalFormatting sqref="I629">
    <cfRule type="expression" dxfId="259" priority="271" stopIfTrue="1">
      <formula>#REF!="Title"</formula>
    </cfRule>
  </conditionalFormatting>
  <conditionalFormatting sqref="J627">
    <cfRule type="expression" dxfId="258" priority="267" stopIfTrue="1">
      <formula>#REF!="Title"</formula>
    </cfRule>
  </conditionalFormatting>
  <conditionalFormatting sqref="H627">
    <cfRule type="expression" dxfId="257" priority="269" stopIfTrue="1">
      <formula>#REF!="Title"</formula>
    </cfRule>
  </conditionalFormatting>
  <conditionalFormatting sqref="I627">
    <cfRule type="expression" dxfId="256" priority="268" stopIfTrue="1">
      <formula>#REF!="Title"</formula>
    </cfRule>
  </conditionalFormatting>
  <conditionalFormatting sqref="G592:G626">
    <cfRule type="expression" dxfId="255" priority="266" stopIfTrue="1">
      <formula>#REF!="Title"</formula>
    </cfRule>
  </conditionalFormatting>
  <conditionalFormatting sqref="J623">
    <cfRule type="expression" dxfId="254" priority="263" stopIfTrue="1">
      <formula>#REF!="Title"</formula>
    </cfRule>
  </conditionalFormatting>
  <conditionalFormatting sqref="H623">
    <cfRule type="expression" dxfId="253" priority="265" stopIfTrue="1">
      <formula>#REF!="Title"</formula>
    </cfRule>
  </conditionalFormatting>
  <conditionalFormatting sqref="I623">
    <cfRule type="expression" dxfId="252" priority="264" stopIfTrue="1">
      <formula>#REF!="Title"</formula>
    </cfRule>
  </conditionalFormatting>
  <conditionalFormatting sqref="J591">
    <cfRule type="expression" dxfId="251" priority="260" stopIfTrue="1">
      <formula>#REF!="Title"</formula>
    </cfRule>
  </conditionalFormatting>
  <conditionalFormatting sqref="H591">
    <cfRule type="expression" dxfId="250" priority="262" stopIfTrue="1">
      <formula>#REF!="Title"</formula>
    </cfRule>
  </conditionalFormatting>
  <conditionalFormatting sqref="I591">
    <cfRule type="expression" dxfId="249" priority="261" stopIfTrue="1">
      <formula>#REF!="Title"</formula>
    </cfRule>
  </conditionalFormatting>
  <conditionalFormatting sqref="J588">
    <cfRule type="expression" dxfId="248" priority="257" stopIfTrue="1">
      <formula>#REF!="Title"</formula>
    </cfRule>
  </conditionalFormatting>
  <conditionalFormatting sqref="H588">
    <cfRule type="expression" dxfId="247" priority="259" stopIfTrue="1">
      <formula>#REF!="Title"</formula>
    </cfRule>
  </conditionalFormatting>
  <conditionalFormatting sqref="I588">
    <cfRule type="expression" dxfId="246" priority="258" stopIfTrue="1">
      <formula>#REF!="Title"</formula>
    </cfRule>
  </conditionalFormatting>
  <conditionalFormatting sqref="G577">
    <cfRule type="expression" dxfId="245" priority="256" stopIfTrue="1">
      <formula>#REF!="Title"</formula>
    </cfRule>
  </conditionalFormatting>
  <conditionalFormatting sqref="G574:G576">
    <cfRule type="expression" dxfId="244" priority="255" stopIfTrue="1">
      <formula>#REF!="Title"</formula>
    </cfRule>
  </conditionalFormatting>
  <conditionalFormatting sqref="G573">
    <cfRule type="expression" dxfId="243" priority="254" stopIfTrue="1">
      <formula>#REF!="Title"</formula>
    </cfRule>
  </conditionalFormatting>
  <conditionalFormatting sqref="I517">
    <cfRule type="expression" dxfId="242" priority="224" stopIfTrue="1">
      <formula>#REF!="Title"</formula>
    </cfRule>
  </conditionalFormatting>
  <conditionalFormatting sqref="J519">
    <cfRule type="expression" dxfId="241" priority="226" stopIfTrue="1">
      <formula>#REF!="Title"</formula>
    </cfRule>
  </conditionalFormatting>
  <conditionalFormatting sqref="H517">
    <cfRule type="expression" dxfId="240" priority="225" stopIfTrue="1">
      <formula>#REF!="Title"</formula>
    </cfRule>
  </conditionalFormatting>
  <conditionalFormatting sqref="H516 H535:H536 H532:H533 H529:H530 H527 H525 H522:H523 H520 H518">
    <cfRule type="expression" dxfId="239" priority="253" stopIfTrue="1">
      <formula>#REF!="Title"</formula>
    </cfRule>
  </conditionalFormatting>
  <conditionalFormatting sqref="J573">
    <cfRule type="expression" dxfId="238" priority="250" stopIfTrue="1">
      <formula>#REF!="Title"</formula>
    </cfRule>
  </conditionalFormatting>
  <conditionalFormatting sqref="H573">
    <cfRule type="expression" dxfId="237" priority="252" stopIfTrue="1">
      <formula>#REF!="Title"</formula>
    </cfRule>
  </conditionalFormatting>
  <conditionalFormatting sqref="I573">
    <cfRule type="expression" dxfId="236" priority="251" stopIfTrue="1">
      <formula>#REF!="Title"</formula>
    </cfRule>
  </conditionalFormatting>
  <conditionalFormatting sqref="J537">
    <cfRule type="expression" dxfId="235" priority="247" stopIfTrue="1">
      <formula>#REF!="Title"</formula>
    </cfRule>
  </conditionalFormatting>
  <conditionalFormatting sqref="H537">
    <cfRule type="expression" dxfId="234" priority="249" stopIfTrue="1">
      <formula>#REF!="Title"</formula>
    </cfRule>
  </conditionalFormatting>
  <conditionalFormatting sqref="I537">
    <cfRule type="expression" dxfId="233" priority="248" stopIfTrue="1">
      <formula>#REF!="Title"</formula>
    </cfRule>
  </conditionalFormatting>
  <conditionalFormatting sqref="J517">
    <cfRule type="expression" dxfId="232" priority="223" stopIfTrue="1">
      <formula>#REF!="Title"</formula>
    </cfRule>
  </conditionalFormatting>
  <conditionalFormatting sqref="J534">
    <cfRule type="expression" dxfId="231" priority="244" stopIfTrue="1">
      <formula>#REF!="Title"</formula>
    </cfRule>
  </conditionalFormatting>
  <conditionalFormatting sqref="H534">
    <cfRule type="expression" dxfId="230" priority="246" stopIfTrue="1">
      <formula>#REF!="Title"</formula>
    </cfRule>
  </conditionalFormatting>
  <conditionalFormatting sqref="I534">
    <cfRule type="expression" dxfId="229" priority="245" stopIfTrue="1">
      <formula>#REF!="Title"</formula>
    </cfRule>
  </conditionalFormatting>
  <conditionalFormatting sqref="J531">
    <cfRule type="expression" dxfId="228" priority="241" stopIfTrue="1">
      <formula>#REF!="Title"</formula>
    </cfRule>
  </conditionalFormatting>
  <conditionalFormatting sqref="H531">
    <cfRule type="expression" dxfId="227" priority="243" stopIfTrue="1">
      <formula>#REF!="Title"</formula>
    </cfRule>
  </conditionalFormatting>
  <conditionalFormatting sqref="I531">
    <cfRule type="expression" dxfId="226" priority="242" stopIfTrue="1">
      <formula>#REF!="Title"</formula>
    </cfRule>
  </conditionalFormatting>
  <conditionalFormatting sqref="J528">
    <cfRule type="expression" dxfId="225" priority="238" stopIfTrue="1">
      <formula>#REF!="Title"</formula>
    </cfRule>
  </conditionalFormatting>
  <conditionalFormatting sqref="H528">
    <cfRule type="expression" dxfId="224" priority="240" stopIfTrue="1">
      <formula>#REF!="Title"</formula>
    </cfRule>
  </conditionalFormatting>
  <conditionalFormatting sqref="I528">
    <cfRule type="expression" dxfId="223" priority="239" stopIfTrue="1">
      <formula>#REF!="Title"</formula>
    </cfRule>
  </conditionalFormatting>
  <conditionalFormatting sqref="J526">
    <cfRule type="expression" dxfId="222" priority="235" stopIfTrue="1">
      <formula>#REF!="Title"</formula>
    </cfRule>
  </conditionalFormatting>
  <conditionalFormatting sqref="H526">
    <cfRule type="expression" dxfId="221" priority="237" stopIfTrue="1">
      <formula>#REF!="Title"</formula>
    </cfRule>
  </conditionalFormatting>
  <conditionalFormatting sqref="I526">
    <cfRule type="expression" dxfId="220" priority="236" stopIfTrue="1">
      <formula>#REF!="Title"</formula>
    </cfRule>
  </conditionalFormatting>
  <conditionalFormatting sqref="J524">
    <cfRule type="expression" dxfId="219" priority="232" stopIfTrue="1">
      <formula>#REF!="Title"</formula>
    </cfRule>
  </conditionalFormatting>
  <conditionalFormatting sqref="H524">
    <cfRule type="expression" dxfId="218" priority="234" stopIfTrue="1">
      <formula>#REF!="Title"</formula>
    </cfRule>
  </conditionalFormatting>
  <conditionalFormatting sqref="I524">
    <cfRule type="expression" dxfId="217" priority="233" stopIfTrue="1">
      <formula>#REF!="Title"</formula>
    </cfRule>
  </conditionalFormatting>
  <conditionalFormatting sqref="J521">
    <cfRule type="expression" dxfId="216" priority="229" stopIfTrue="1">
      <formula>#REF!="Title"</formula>
    </cfRule>
  </conditionalFormatting>
  <conditionalFormatting sqref="H521">
    <cfRule type="expression" dxfId="215" priority="231" stopIfTrue="1">
      <formula>#REF!="Title"</formula>
    </cfRule>
  </conditionalFormatting>
  <conditionalFormatting sqref="I521">
    <cfRule type="expression" dxfId="214" priority="230" stopIfTrue="1">
      <formula>#REF!="Title"</formula>
    </cfRule>
  </conditionalFormatting>
  <conditionalFormatting sqref="H519">
    <cfRule type="expression" dxfId="213" priority="228" stopIfTrue="1">
      <formula>#REF!="Title"</formula>
    </cfRule>
  </conditionalFormatting>
  <conditionalFormatting sqref="I519">
    <cfRule type="expression" dxfId="212" priority="227" stopIfTrue="1">
      <formula>#REF!="Title"</formula>
    </cfRule>
  </conditionalFormatting>
  <conditionalFormatting sqref="B514:H514">
    <cfRule type="expression" dxfId="211" priority="222" stopIfTrue="1">
      <formula>#REF!="Title"</formula>
    </cfRule>
  </conditionalFormatting>
  <conditionalFormatting sqref="G511:G513">
    <cfRule type="expression" dxfId="210" priority="221" stopIfTrue="1">
      <formula>#REF!="Title"</formula>
    </cfRule>
  </conditionalFormatting>
  <conditionalFormatting sqref="G507:G510">
    <cfRule type="expression" dxfId="209" priority="220" stopIfTrue="1">
      <formula>#REF!="Title"</formula>
    </cfRule>
  </conditionalFormatting>
  <conditionalFormatting sqref="G505:G506">
    <cfRule type="expression" dxfId="208" priority="219" stopIfTrue="1">
      <formula>#REF!="Title"</formula>
    </cfRule>
  </conditionalFormatting>
  <conditionalFormatting sqref="G504">
    <cfRule type="expression" dxfId="207" priority="218" stopIfTrue="1">
      <formula>#REF!="Title"</formula>
    </cfRule>
  </conditionalFormatting>
  <conditionalFormatting sqref="G503">
    <cfRule type="expression" dxfId="206" priority="217" stopIfTrue="1">
      <formula>#REF!="Title"</formula>
    </cfRule>
  </conditionalFormatting>
  <conditionalFormatting sqref="C502:F502 H502:J502">
    <cfRule type="expression" dxfId="205" priority="216" stopIfTrue="1">
      <formula>#REF!="Title"</formula>
    </cfRule>
  </conditionalFormatting>
  <conditionalFormatting sqref="G502">
    <cfRule type="expression" dxfId="204" priority="215" stopIfTrue="1">
      <formula>#REF!="Title"</formula>
    </cfRule>
  </conditionalFormatting>
  <conditionalFormatting sqref="H501:J501 C501 E501:F501">
    <cfRule type="expression" dxfId="203" priority="214" stopIfTrue="1">
      <formula>#REF!="Title"</formula>
    </cfRule>
  </conditionalFormatting>
  <conditionalFormatting sqref="G501">
    <cfRule type="expression" dxfId="202" priority="213" stopIfTrue="1">
      <formula>#REF!="Title"</formula>
    </cfRule>
  </conditionalFormatting>
  <conditionalFormatting sqref="C500:F500 H500:J500">
    <cfRule type="expression" dxfId="201" priority="212" stopIfTrue="1">
      <formula>#REF!="Title"</formula>
    </cfRule>
  </conditionalFormatting>
  <conditionalFormatting sqref="G500">
    <cfRule type="expression" dxfId="200" priority="211" stopIfTrue="1">
      <formula>#REF!="Title"</formula>
    </cfRule>
  </conditionalFormatting>
  <conditionalFormatting sqref="G498:G499">
    <cfRule type="expression" dxfId="199" priority="210" stopIfTrue="1">
      <formula>#REF!="Title"</formula>
    </cfRule>
  </conditionalFormatting>
  <conditionalFormatting sqref="F498:F499">
    <cfRule type="expression" dxfId="198" priority="209" stopIfTrue="1">
      <formula>#REF!="Title"</formula>
    </cfRule>
  </conditionalFormatting>
  <conditionalFormatting sqref="H498:H499">
    <cfRule type="expression" dxfId="197" priority="208" stopIfTrue="1">
      <formula>#REF!="Title"</formula>
    </cfRule>
  </conditionalFormatting>
  <conditionalFormatting sqref="I498:I499">
    <cfRule type="expression" dxfId="196" priority="207" stopIfTrue="1">
      <formula>#REF!="Title"</formula>
    </cfRule>
  </conditionalFormatting>
  <conditionalFormatting sqref="J498:J499">
    <cfRule type="expression" dxfId="195" priority="206" stopIfTrue="1">
      <formula>#REF!="Title"</formula>
    </cfRule>
  </conditionalFormatting>
  <conditionalFormatting sqref="H489:H497">
    <cfRule type="expression" dxfId="194" priority="204" stopIfTrue="1">
      <formula>#REF!="Title"</formula>
    </cfRule>
  </conditionalFormatting>
  <conditionalFormatting sqref="J489:J497">
    <cfRule type="expression" dxfId="193" priority="202" stopIfTrue="1">
      <formula>#REF!="Title"</formula>
    </cfRule>
  </conditionalFormatting>
  <conditionalFormatting sqref="G489:G497">
    <cfRule type="expression" dxfId="192" priority="205" stopIfTrue="1">
      <formula>#REF!="Title"</formula>
    </cfRule>
  </conditionalFormatting>
  <conditionalFormatting sqref="I489:I497">
    <cfRule type="expression" dxfId="191" priority="203" stopIfTrue="1">
      <formula>#REF!="Title"</formula>
    </cfRule>
  </conditionalFormatting>
  <conditionalFormatting sqref="H485">
    <cfRule type="expression" dxfId="190" priority="200" stopIfTrue="1">
      <formula>#REF!="Title"</formula>
    </cfRule>
  </conditionalFormatting>
  <conditionalFormatting sqref="J485">
    <cfRule type="expression" dxfId="189" priority="198" stopIfTrue="1">
      <formula>#REF!="Title"</formula>
    </cfRule>
  </conditionalFormatting>
  <conditionalFormatting sqref="G485">
    <cfRule type="expression" dxfId="188" priority="201" stopIfTrue="1">
      <formula>#REF!="Title"</formula>
    </cfRule>
  </conditionalFormatting>
  <conditionalFormatting sqref="I485">
    <cfRule type="expression" dxfId="187" priority="199" stopIfTrue="1">
      <formula>#REF!="Title"</formula>
    </cfRule>
  </conditionalFormatting>
  <conditionalFormatting sqref="H486">
    <cfRule type="expression" dxfId="186" priority="196" stopIfTrue="1">
      <formula>#REF!="Title"</formula>
    </cfRule>
  </conditionalFormatting>
  <conditionalFormatting sqref="J486">
    <cfRule type="expression" dxfId="185" priority="194" stopIfTrue="1">
      <formula>#REF!="Title"</formula>
    </cfRule>
  </conditionalFormatting>
  <conditionalFormatting sqref="G486">
    <cfRule type="expression" dxfId="184" priority="197" stopIfTrue="1">
      <formula>#REF!="Title"</formula>
    </cfRule>
  </conditionalFormatting>
  <conditionalFormatting sqref="I486">
    <cfRule type="expression" dxfId="183" priority="195" stopIfTrue="1">
      <formula>#REF!="Title"</formula>
    </cfRule>
  </conditionalFormatting>
  <conditionalFormatting sqref="H487">
    <cfRule type="expression" dxfId="182" priority="192" stopIfTrue="1">
      <formula>#REF!="Title"</formula>
    </cfRule>
  </conditionalFormatting>
  <conditionalFormatting sqref="J487">
    <cfRule type="expression" dxfId="181" priority="190" stopIfTrue="1">
      <formula>#REF!="Title"</formula>
    </cfRule>
  </conditionalFormatting>
  <conditionalFormatting sqref="G487">
    <cfRule type="expression" dxfId="180" priority="193" stopIfTrue="1">
      <formula>#REF!="Title"</formula>
    </cfRule>
  </conditionalFormatting>
  <conditionalFormatting sqref="I487">
    <cfRule type="expression" dxfId="179" priority="191" stopIfTrue="1">
      <formula>#REF!="Title"</formula>
    </cfRule>
  </conditionalFormatting>
  <conditionalFormatting sqref="H488">
    <cfRule type="expression" dxfId="178" priority="188" stopIfTrue="1">
      <formula>#REF!="Title"</formula>
    </cfRule>
  </conditionalFormatting>
  <conditionalFormatting sqref="J488">
    <cfRule type="expression" dxfId="177" priority="186" stopIfTrue="1">
      <formula>#REF!="Title"</formula>
    </cfRule>
  </conditionalFormatting>
  <conditionalFormatting sqref="G488">
    <cfRule type="expression" dxfId="176" priority="189" stopIfTrue="1">
      <formula>#REF!="Title"</formula>
    </cfRule>
  </conditionalFormatting>
  <conditionalFormatting sqref="I488">
    <cfRule type="expression" dxfId="175" priority="187" stopIfTrue="1">
      <formula>#REF!="Title"</formula>
    </cfRule>
  </conditionalFormatting>
  <conditionalFormatting sqref="G483:G484">
    <cfRule type="expression" dxfId="174" priority="185" stopIfTrue="1">
      <formula>#REF!="Title"</formula>
    </cfRule>
  </conditionalFormatting>
  <conditionalFormatting sqref="H483:H484">
    <cfRule type="expression" dxfId="173" priority="184" stopIfTrue="1">
      <formula>#REF!="Title"</formula>
    </cfRule>
  </conditionalFormatting>
  <conditionalFormatting sqref="J483:J484">
    <cfRule type="expression" dxfId="172" priority="182" stopIfTrue="1">
      <formula>#REF!="Title"</formula>
    </cfRule>
  </conditionalFormatting>
  <conditionalFormatting sqref="I483:I484">
    <cfRule type="expression" dxfId="171" priority="183" stopIfTrue="1">
      <formula>#REF!="Title"</formula>
    </cfRule>
  </conditionalFormatting>
  <conditionalFormatting sqref="H482 J482">
    <cfRule type="expression" dxfId="170" priority="181" stopIfTrue="1">
      <formula>#REF!="Title"</formula>
    </cfRule>
  </conditionalFormatting>
  <conditionalFormatting sqref="G482">
    <cfRule type="expression" dxfId="169" priority="180" stopIfTrue="1">
      <formula>#REF!="Title"</formula>
    </cfRule>
  </conditionalFormatting>
  <conditionalFormatting sqref="I482">
    <cfRule type="expression" dxfId="168" priority="179" stopIfTrue="1">
      <formula>#REF!="Title"</formula>
    </cfRule>
  </conditionalFormatting>
  <conditionalFormatting sqref="G459">
    <cfRule type="expression" dxfId="167" priority="177" stopIfTrue="1">
      <formula>#REF!="Title"</formula>
    </cfRule>
  </conditionalFormatting>
  <conditionalFormatting sqref="H459 J459">
    <cfRule type="expression" dxfId="166" priority="178" stopIfTrue="1">
      <formula>#REF!="Title"</formula>
    </cfRule>
  </conditionalFormatting>
  <conditionalFormatting sqref="H460 J460">
    <cfRule type="expression" dxfId="165" priority="176" stopIfTrue="1">
      <formula>#REF!="Title"</formula>
    </cfRule>
  </conditionalFormatting>
  <conditionalFormatting sqref="H461 J461">
    <cfRule type="expression" dxfId="164" priority="174" stopIfTrue="1">
      <formula>#REF!="Title"</formula>
    </cfRule>
  </conditionalFormatting>
  <conditionalFormatting sqref="G460">
    <cfRule type="expression" dxfId="163" priority="175" stopIfTrue="1">
      <formula>#REF!="Title"</formula>
    </cfRule>
  </conditionalFormatting>
  <conditionalFormatting sqref="G461">
    <cfRule type="expression" dxfId="162" priority="173" stopIfTrue="1">
      <formula>#REF!="Title"</formula>
    </cfRule>
  </conditionalFormatting>
  <conditionalFormatting sqref="H462 J462">
    <cfRule type="expression" dxfId="161" priority="172" stopIfTrue="1">
      <formula>#REF!="Title"</formula>
    </cfRule>
  </conditionalFormatting>
  <conditionalFormatting sqref="G462">
    <cfRule type="expression" dxfId="160" priority="171" stopIfTrue="1">
      <formula>#REF!="Title"</formula>
    </cfRule>
  </conditionalFormatting>
  <conditionalFormatting sqref="H463 J463">
    <cfRule type="expression" dxfId="159" priority="170" stopIfTrue="1">
      <formula>#REF!="Title"</formula>
    </cfRule>
  </conditionalFormatting>
  <conditionalFormatting sqref="G463">
    <cfRule type="expression" dxfId="158" priority="169" stopIfTrue="1">
      <formula>#REF!="Title"</formula>
    </cfRule>
  </conditionalFormatting>
  <conditionalFormatting sqref="G465">
    <cfRule type="expression" dxfId="157" priority="165" stopIfTrue="1">
      <formula>#REF!="Title"</formula>
    </cfRule>
  </conditionalFormatting>
  <conditionalFormatting sqref="G466">
    <cfRule type="expression" dxfId="156" priority="163" stopIfTrue="1">
      <formula>#REF!="Title"</formula>
    </cfRule>
  </conditionalFormatting>
  <conditionalFormatting sqref="G464">
    <cfRule type="expression" dxfId="155" priority="167" stopIfTrue="1">
      <formula>#REF!="Title"</formula>
    </cfRule>
  </conditionalFormatting>
  <conditionalFormatting sqref="H464 J464">
    <cfRule type="expression" dxfId="154" priority="168" stopIfTrue="1">
      <formula>#REF!="Title"</formula>
    </cfRule>
  </conditionalFormatting>
  <conditionalFormatting sqref="G467">
    <cfRule type="expression" dxfId="153" priority="161" stopIfTrue="1">
      <formula>#REF!="Title"</formula>
    </cfRule>
  </conditionalFormatting>
  <conditionalFormatting sqref="H465 J465">
    <cfRule type="expression" dxfId="152" priority="166" stopIfTrue="1">
      <formula>#REF!="Title"</formula>
    </cfRule>
  </conditionalFormatting>
  <conditionalFormatting sqref="H466 J466">
    <cfRule type="expression" dxfId="151" priority="164" stopIfTrue="1">
      <formula>#REF!="Title"</formula>
    </cfRule>
  </conditionalFormatting>
  <conditionalFormatting sqref="H467 J467">
    <cfRule type="expression" dxfId="150" priority="162" stopIfTrue="1">
      <formula>#REF!="Title"</formula>
    </cfRule>
  </conditionalFormatting>
  <conditionalFormatting sqref="G468:G469">
    <cfRule type="expression" dxfId="149" priority="159" stopIfTrue="1">
      <formula>#REF!="Title"</formula>
    </cfRule>
  </conditionalFormatting>
  <conditionalFormatting sqref="G470">
    <cfRule type="expression" dxfId="148" priority="157" stopIfTrue="1">
      <formula>#REF!="Title"</formula>
    </cfRule>
  </conditionalFormatting>
  <conditionalFormatting sqref="H468:H469 J468:J469">
    <cfRule type="expression" dxfId="147" priority="160" stopIfTrue="1">
      <formula>#REF!="Title"</formula>
    </cfRule>
  </conditionalFormatting>
  <conditionalFormatting sqref="H470 J470">
    <cfRule type="expression" dxfId="146" priority="158" stopIfTrue="1">
      <formula>#REF!="Title"</formula>
    </cfRule>
  </conditionalFormatting>
  <conditionalFormatting sqref="G471">
    <cfRule type="expression" dxfId="145" priority="155" stopIfTrue="1">
      <formula>#REF!="Title"</formula>
    </cfRule>
  </conditionalFormatting>
  <conditionalFormatting sqref="H471 J471">
    <cfRule type="expression" dxfId="144" priority="156" stopIfTrue="1">
      <formula>#REF!="Title"</formula>
    </cfRule>
  </conditionalFormatting>
  <conditionalFormatting sqref="G472">
    <cfRule type="expression" dxfId="143" priority="153" stopIfTrue="1">
      <formula>#REF!="Title"</formula>
    </cfRule>
  </conditionalFormatting>
  <conditionalFormatting sqref="H472 J472">
    <cfRule type="expression" dxfId="142" priority="154" stopIfTrue="1">
      <formula>#REF!="Title"</formula>
    </cfRule>
  </conditionalFormatting>
  <conditionalFormatting sqref="G473">
    <cfRule type="expression" dxfId="141" priority="151" stopIfTrue="1">
      <formula>#REF!="Title"</formula>
    </cfRule>
  </conditionalFormatting>
  <conditionalFormatting sqref="H473 J473">
    <cfRule type="expression" dxfId="140" priority="152" stopIfTrue="1">
      <formula>#REF!="Title"</formula>
    </cfRule>
  </conditionalFormatting>
  <conditionalFormatting sqref="G474">
    <cfRule type="expression" dxfId="139" priority="149" stopIfTrue="1">
      <formula>#REF!="Title"</formula>
    </cfRule>
  </conditionalFormatting>
  <conditionalFormatting sqref="H474 J474">
    <cfRule type="expression" dxfId="138" priority="150" stopIfTrue="1">
      <formula>#REF!="Title"</formula>
    </cfRule>
  </conditionalFormatting>
  <conditionalFormatting sqref="G476">
    <cfRule type="expression" dxfId="137" priority="145" stopIfTrue="1">
      <formula>#REF!="Title"</formula>
    </cfRule>
  </conditionalFormatting>
  <conditionalFormatting sqref="G475">
    <cfRule type="expression" dxfId="136" priority="147" stopIfTrue="1">
      <formula>#REF!="Title"</formula>
    </cfRule>
  </conditionalFormatting>
  <conditionalFormatting sqref="G477">
    <cfRule type="expression" dxfId="135" priority="143" stopIfTrue="1">
      <formula>#REF!="Title"</formula>
    </cfRule>
  </conditionalFormatting>
  <conditionalFormatting sqref="H475 J475">
    <cfRule type="expression" dxfId="134" priority="148" stopIfTrue="1">
      <formula>#REF!="Title"</formula>
    </cfRule>
  </conditionalFormatting>
  <conditionalFormatting sqref="G478">
    <cfRule type="expression" dxfId="133" priority="141" stopIfTrue="1">
      <formula>#REF!="Title"</formula>
    </cfRule>
  </conditionalFormatting>
  <conditionalFormatting sqref="H476 J476">
    <cfRule type="expression" dxfId="132" priority="146" stopIfTrue="1">
      <formula>#REF!="Title"</formula>
    </cfRule>
  </conditionalFormatting>
  <conditionalFormatting sqref="H477 J477">
    <cfRule type="expression" dxfId="131" priority="144" stopIfTrue="1">
      <formula>#REF!="Title"</formula>
    </cfRule>
  </conditionalFormatting>
  <conditionalFormatting sqref="G479">
    <cfRule type="expression" dxfId="130" priority="139" stopIfTrue="1">
      <formula>#REF!="Title"</formula>
    </cfRule>
  </conditionalFormatting>
  <conditionalFormatting sqref="H478 J478">
    <cfRule type="expression" dxfId="129" priority="142" stopIfTrue="1">
      <formula>#REF!="Title"</formula>
    </cfRule>
  </conditionalFormatting>
  <conditionalFormatting sqref="H479 J479">
    <cfRule type="expression" dxfId="128" priority="140" stopIfTrue="1">
      <formula>#REF!="Title"</formula>
    </cfRule>
  </conditionalFormatting>
  <conditionalFormatting sqref="G480">
    <cfRule type="expression" dxfId="127" priority="137" stopIfTrue="1">
      <formula>#REF!="Title"</formula>
    </cfRule>
  </conditionalFormatting>
  <conditionalFormatting sqref="H480 J480">
    <cfRule type="expression" dxfId="126" priority="138" stopIfTrue="1">
      <formula>#REF!="Title"</formula>
    </cfRule>
  </conditionalFormatting>
  <conditionalFormatting sqref="G481">
    <cfRule type="expression" dxfId="125" priority="135" stopIfTrue="1">
      <formula>#REF!="Title"</formula>
    </cfRule>
  </conditionalFormatting>
  <conditionalFormatting sqref="H481 J481">
    <cfRule type="expression" dxfId="124" priority="136" stopIfTrue="1">
      <formula>#REF!="Title"</formula>
    </cfRule>
  </conditionalFormatting>
  <conditionalFormatting sqref="G455:G456 G458">
    <cfRule type="expression" dxfId="123" priority="133" stopIfTrue="1">
      <formula>#REF!="Title"</formula>
    </cfRule>
  </conditionalFormatting>
  <conditionalFormatting sqref="H458 J458">
    <cfRule type="expression" dxfId="122" priority="134" stopIfTrue="1">
      <formula>#REF!="Title"</formula>
    </cfRule>
  </conditionalFormatting>
  <conditionalFormatting sqref="G455:G456">
    <cfRule type="expression" dxfId="121" priority="131" stopIfTrue="1">
      <formula>#REF!="Title"</formula>
    </cfRule>
  </conditionalFormatting>
  <conditionalFormatting sqref="H456">
    <cfRule type="expression" dxfId="120" priority="132" stopIfTrue="1">
      <formula>#REF!="Title"</formula>
    </cfRule>
  </conditionalFormatting>
  <conditionalFormatting sqref="G457">
    <cfRule type="expression" dxfId="119" priority="129" stopIfTrue="1">
      <formula>#REF!="Title"</formula>
    </cfRule>
  </conditionalFormatting>
  <conditionalFormatting sqref="H457 J457">
    <cfRule type="expression" dxfId="118" priority="130" stopIfTrue="1">
      <formula>#REF!="Title"</formula>
    </cfRule>
  </conditionalFormatting>
  <conditionalFormatting sqref="H445:H454 J447">
    <cfRule type="expression" dxfId="117" priority="128" stopIfTrue="1">
      <formula>#REF!="Title"</formula>
    </cfRule>
  </conditionalFormatting>
  <conditionalFormatting sqref="G445:G454">
    <cfRule type="expression" dxfId="116" priority="127" stopIfTrue="1">
      <formula>#REF!="Title"</formula>
    </cfRule>
  </conditionalFormatting>
  <conditionalFormatting sqref="G445:G454">
    <cfRule type="expression" dxfId="115" priority="126" stopIfTrue="1">
      <formula>#REF!="Title"</formula>
    </cfRule>
  </conditionalFormatting>
  <conditionalFormatting sqref="H455">
    <cfRule type="expression" dxfId="114" priority="125" stopIfTrue="1">
      <formula>#REF!="Title"</formula>
    </cfRule>
  </conditionalFormatting>
  <conditionalFormatting sqref="H427">
    <cfRule type="expression" dxfId="113" priority="124" stopIfTrue="1">
      <formula>#REF!="Title"</formula>
    </cfRule>
  </conditionalFormatting>
  <conditionalFormatting sqref="G378:G381">
    <cfRule type="expression" dxfId="112" priority="123" stopIfTrue="1">
      <formula>#REF!="Title"</formula>
    </cfRule>
  </conditionalFormatting>
  <conditionalFormatting sqref="G382:G386">
    <cfRule type="expression" dxfId="111" priority="122" stopIfTrue="1">
      <formula>#REF!="Title"</formula>
    </cfRule>
  </conditionalFormatting>
  <conditionalFormatting sqref="G390 G402">
    <cfRule type="expression" dxfId="110" priority="120" stopIfTrue="1">
      <formula>#REF!="Title"</formula>
    </cfRule>
  </conditionalFormatting>
  <conditionalFormatting sqref="G407:G409">
    <cfRule type="expression" dxfId="109" priority="119" stopIfTrue="1">
      <formula>#REF!="Title"</formula>
    </cfRule>
  </conditionalFormatting>
  <conditionalFormatting sqref="G387:G389">
    <cfRule type="expression" dxfId="108" priority="121" stopIfTrue="1">
      <formula>#REF!="Title"</formula>
    </cfRule>
  </conditionalFormatting>
  <conditionalFormatting sqref="G391:G401">
    <cfRule type="expression" dxfId="107" priority="118" stopIfTrue="1">
      <formula>#REF!="Title"</formula>
    </cfRule>
  </conditionalFormatting>
  <conditionalFormatting sqref="G403:G406">
    <cfRule type="expression" dxfId="106" priority="117" stopIfTrue="1">
      <formula>#REF!="Title"</formula>
    </cfRule>
  </conditionalFormatting>
  <conditionalFormatting sqref="G351:G377">
    <cfRule type="expression" dxfId="105" priority="116" stopIfTrue="1">
      <formula>#REF!="Title"</formula>
    </cfRule>
  </conditionalFormatting>
  <conditionalFormatting sqref="G340:G350">
    <cfRule type="expression" dxfId="104" priority="115" stopIfTrue="1">
      <formula>#REF!="Title"</formula>
    </cfRule>
  </conditionalFormatting>
  <conditionalFormatting sqref="I349:J349">
    <cfRule type="expression" dxfId="103" priority="114" stopIfTrue="1">
      <formula>#REF!="Title"</formula>
    </cfRule>
  </conditionalFormatting>
  <conditionalFormatting sqref="G277">
    <cfRule type="expression" dxfId="102" priority="113" stopIfTrue="1">
      <formula>#REF!="Title"</formula>
    </cfRule>
  </conditionalFormatting>
  <conditionalFormatting sqref="G278:G339">
    <cfRule type="expression" dxfId="101" priority="112" stopIfTrue="1">
      <formula>#REF!="Title"</formula>
    </cfRule>
  </conditionalFormatting>
  <conditionalFormatting sqref="G257:G267">
    <cfRule type="expression" dxfId="100" priority="111" stopIfTrue="1">
      <formula>#REF!="Title"</formula>
    </cfRule>
  </conditionalFormatting>
  <conditionalFormatting sqref="G268:G276">
    <cfRule type="expression" dxfId="99" priority="110" stopIfTrue="1">
      <formula>#REF!="Title"</formula>
    </cfRule>
  </conditionalFormatting>
  <conditionalFormatting sqref="B258">
    <cfRule type="expression" dxfId="98" priority="109" stopIfTrue="1">
      <formula>#REF!="Title"</formula>
    </cfRule>
  </conditionalFormatting>
  <conditionalFormatting sqref="G250:G256">
    <cfRule type="expression" dxfId="97" priority="108" stopIfTrue="1">
      <formula>#REF!="Title"</formula>
    </cfRule>
  </conditionalFormatting>
  <conditionalFormatting sqref="G187:G249">
    <cfRule type="expression" dxfId="96" priority="107" stopIfTrue="1">
      <formula>#REF!="Title"</formula>
    </cfRule>
  </conditionalFormatting>
  <conditionalFormatting sqref="G122:G126 G128:G148">
    <cfRule type="expression" dxfId="95" priority="106" stopIfTrue="1">
      <formula>#REF!="Title"</formula>
    </cfRule>
  </conditionalFormatting>
  <conditionalFormatting sqref="G122:G148">
    <cfRule type="expression" dxfId="94" priority="105" stopIfTrue="1">
      <formula>#REF!="Title"</formula>
    </cfRule>
  </conditionalFormatting>
  <conditionalFormatting sqref="G107:G121">
    <cfRule type="expression" dxfId="93" priority="104" stopIfTrue="1">
      <formula>#REF!="Title"</formula>
    </cfRule>
  </conditionalFormatting>
  <conditionalFormatting sqref="G107:G121">
    <cfRule type="expression" dxfId="92" priority="103" stopIfTrue="1">
      <formula>#REF!="Title"</formula>
    </cfRule>
  </conditionalFormatting>
  <conditionalFormatting sqref="G106">
    <cfRule type="expression" dxfId="91" priority="102" stopIfTrue="1">
      <formula>#REF!="Title"</formula>
    </cfRule>
  </conditionalFormatting>
  <conditionalFormatting sqref="G106">
    <cfRule type="expression" dxfId="90" priority="101" stopIfTrue="1">
      <formula>#REF!="Title"</formula>
    </cfRule>
  </conditionalFormatting>
  <conditionalFormatting sqref="G90">
    <cfRule type="expression" dxfId="89" priority="100" stopIfTrue="1">
      <formula>#REF!="Title"</formula>
    </cfRule>
  </conditionalFormatting>
  <conditionalFormatting sqref="G90">
    <cfRule type="expression" dxfId="88" priority="99" stopIfTrue="1">
      <formula>#REF!="Title"</formula>
    </cfRule>
  </conditionalFormatting>
  <conditionalFormatting sqref="G89">
    <cfRule type="expression" dxfId="87" priority="98" stopIfTrue="1">
      <formula>#REF!="Title"</formula>
    </cfRule>
  </conditionalFormatting>
  <conditionalFormatting sqref="G89">
    <cfRule type="expression" dxfId="86" priority="97" stopIfTrue="1">
      <formula>#REF!="Title"</formula>
    </cfRule>
  </conditionalFormatting>
  <conditionalFormatting sqref="G88">
    <cfRule type="expression" dxfId="85" priority="96" stopIfTrue="1">
      <formula>#REF!="Title"</formula>
    </cfRule>
  </conditionalFormatting>
  <conditionalFormatting sqref="G88">
    <cfRule type="expression" dxfId="84" priority="95" stopIfTrue="1">
      <formula>#REF!="Title"</formula>
    </cfRule>
  </conditionalFormatting>
  <conditionalFormatting sqref="G87">
    <cfRule type="expression" dxfId="83" priority="94" stopIfTrue="1">
      <formula>#REF!="Title"</formula>
    </cfRule>
  </conditionalFormatting>
  <conditionalFormatting sqref="G87">
    <cfRule type="expression" dxfId="82" priority="93" stopIfTrue="1">
      <formula>#REF!="Title"</formula>
    </cfRule>
  </conditionalFormatting>
  <conditionalFormatting sqref="G86">
    <cfRule type="expression" dxfId="81" priority="92" stopIfTrue="1">
      <formula>#REF!="Title"</formula>
    </cfRule>
  </conditionalFormatting>
  <conditionalFormatting sqref="G86">
    <cfRule type="expression" dxfId="80" priority="91" stopIfTrue="1">
      <formula>#REF!="Title"</formula>
    </cfRule>
  </conditionalFormatting>
  <conditionalFormatting sqref="G85">
    <cfRule type="expression" dxfId="79" priority="90" stopIfTrue="1">
      <formula>#REF!="Title"</formula>
    </cfRule>
  </conditionalFormatting>
  <conditionalFormatting sqref="G85">
    <cfRule type="expression" dxfId="78" priority="89" stopIfTrue="1">
      <formula>#REF!="Title"</formula>
    </cfRule>
  </conditionalFormatting>
  <conditionalFormatting sqref="G84">
    <cfRule type="expression" dxfId="77" priority="88" stopIfTrue="1">
      <formula>#REF!="Title"</formula>
    </cfRule>
  </conditionalFormatting>
  <conditionalFormatting sqref="G84">
    <cfRule type="expression" dxfId="76" priority="87" stopIfTrue="1">
      <formula>#REF!="Title"</formula>
    </cfRule>
  </conditionalFormatting>
  <conditionalFormatting sqref="G83">
    <cfRule type="expression" dxfId="75" priority="86" stopIfTrue="1">
      <formula>#REF!="Title"</formula>
    </cfRule>
  </conditionalFormatting>
  <conditionalFormatting sqref="G83">
    <cfRule type="expression" dxfId="74" priority="85" stopIfTrue="1">
      <formula>#REF!="Title"</formula>
    </cfRule>
  </conditionalFormatting>
  <conditionalFormatting sqref="G82">
    <cfRule type="expression" dxfId="73" priority="84" stopIfTrue="1">
      <formula>#REF!="Title"</formula>
    </cfRule>
  </conditionalFormatting>
  <conditionalFormatting sqref="G82">
    <cfRule type="expression" dxfId="72" priority="83" stopIfTrue="1">
      <formula>#REF!="Title"</formula>
    </cfRule>
  </conditionalFormatting>
  <conditionalFormatting sqref="G81">
    <cfRule type="expression" dxfId="71" priority="82" stopIfTrue="1">
      <formula>#REF!="Title"</formula>
    </cfRule>
  </conditionalFormatting>
  <conditionalFormatting sqref="G81">
    <cfRule type="expression" dxfId="70" priority="81" stopIfTrue="1">
      <formula>#REF!="Title"</formula>
    </cfRule>
  </conditionalFormatting>
  <conditionalFormatting sqref="G80:G90">
    <cfRule type="expression" dxfId="69" priority="80" stopIfTrue="1">
      <formula>#REF!="Title"</formula>
    </cfRule>
  </conditionalFormatting>
  <conditionalFormatting sqref="G80:G90">
    <cfRule type="expression" dxfId="68" priority="79" stopIfTrue="1">
      <formula>#REF!="Title"</formula>
    </cfRule>
  </conditionalFormatting>
  <conditionalFormatting sqref="G91:G101">
    <cfRule type="expression" dxfId="67" priority="78" stopIfTrue="1">
      <formula>#REF!="Title"</formula>
    </cfRule>
  </conditionalFormatting>
  <conditionalFormatting sqref="G91:G101">
    <cfRule type="expression" dxfId="66" priority="77" stopIfTrue="1">
      <formula>#REF!="Title"</formula>
    </cfRule>
  </conditionalFormatting>
  <conditionalFormatting sqref="G91:G101">
    <cfRule type="expression" dxfId="65" priority="76" stopIfTrue="1">
      <formula>#REF!="Title"</formula>
    </cfRule>
  </conditionalFormatting>
  <conditionalFormatting sqref="G91:G101">
    <cfRule type="expression" dxfId="64" priority="75" stopIfTrue="1">
      <formula>#REF!="Title"</formula>
    </cfRule>
  </conditionalFormatting>
  <conditionalFormatting sqref="G102:G105">
    <cfRule type="expression" dxfId="63" priority="74" stopIfTrue="1">
      <formula>#REF!="Title"</formula>
    </cfRule>
  </conditionalFormatting>
  <conditionalFormatting sqref="G102:G105">
    <cfRule type="expression" dxfId="62" priority="73" stopIfTrue="1">
      <formula>#REF!="Title"</formula>
    </cfRule>
  </conditionalFormatting>
  <conditionalFormatting sqref="G102:G105">
    <cfRule type="expression" dxfId="61" priority="72" stopIfTrue="1">
      <formula>#REF!="Title"</formula>
    </cfRule>
  </conditionalFormatting>
  <conditionalFormatting sqref="G102:G105">
    <cfRule type="expression" dxfId="60" priority="71" stopIfTrue="1">
      <formula>#REF!="Title"</formula>
    </cfRule>
  </conditionalFormatting>
  <conditionalFormatting sqref="G78:G79">
    <cfRule type="expression" dxfId="59" priority="69" stopIfTrue="1">
      <formula>#REF!="Title"</formula>
    </cfRule>
  </conditionalFormatting>
  <conditionalFormatting sqref="G78:G79">
    <cfRule type="expression" dxfId="58" priority="68" stopIfTrue="1">
      <formula>#REF!="Title"</formula>
    </cfRule>
  </conditionalFormatting>
  <conditionalFormatting sqref="B79:E79 B78:C78">
    <cfRule type="expression" dxfId="57" priority="70" stopIfTrue="1">
      <formula>#REF!="Title"</formula>
    </cfRule>
  </conditionalFormatting>
  <conditionalFormatting sqref="G77">
    <cfRule type="expression" dxfId="56" priority="66" stopIfTrue="1">
      <formula>#REF!="Title"</formula>
    </cfRule>
  </conditionalFormatting>
  <conditionalFormatting sqref="G77">
    <cfRule type="expression" dxfId="55" priority="67" stopIfTrue="1">
      <formula>#REF!="Title"</formula>
    </cfRule>
  </conditionalFormatting>
  <conditionalFormatting sqref="G75">
    <cfRule type="expression" dxfId="54" priority="64" stopIfTrue="1">
      <formula>#REF!="Title"</formula>
    </cfRule>
  </conditionalFormatting>
  <conditionalFormatting sqref="G75">
    <cfRule type="expression" dxfId="53" priority="65" stopIfTrue="1">
      <formula>#REF!="Title"</formula>
    </cfRule>
  </conditionalFormatting>
  <conditionalFormatting sqref="G76">
    <cfRule type="expression" dxfId="52" priority="63" stopIfTrue="1">
      <formula>#REF!="Title"</formula>
    </cfRule>
  </conditionalFormatting>
  <conditionalFormatting sqref="G76">
    <cfRule type="expression" dxfId="51" priority="62" stopIfTrue="1">
      <formula>#REF!="Title"</formula>
    </cfRule>
  </conditionalFormatting>
  <conditionalFormatting sqref="G74">
    <cfRule type="expression" dxfId="50" priority="60" stopIfTrue="1">
      <formula>#REF!="Title"</formula>
    </cfRule>
  </conditionalFormatting>
  <conditionalFormatting sqref="G74">
    <cfRule type="expression" dxfId="49" priority="61" stopIfTrue="1">
      <formula>#REF!="Title"</formula>
    </cfRule>
  </conditionalFormatting>
  <conditionalFormatting sqref="G73">
    <cfRule type="expression" dxfId="48" priority="58" stopIfTrue="1">
      <formula>#REF!="Title"</formula>
    </cfRule>
  </conditionalFormatting>
  <conditionalFormatting sqref="G73">
    <cfRule type="expression" dxfId="47" priority="59" stopIfTrue="1">
      <formula>#REF!="Title"</formula>
    </cfRule>
  </conditionalFormatting>
  <conditionalFormatting sqref="G71">
    <cfRule type="expression" dxfId="46" priority="56" stopIfTrue="1">
      <formula>#REF!="Title"</formula>
    </cfRule>
  </conditionalFormatting>
  <conditionalFormatting sqref="G71">
    <cfRule type="expression" dxfId="45" priority="57" stopIfTrue="1">
      <formula>#REF!="Title"</formula>
    </cfRule>
  </conditionalFormatting>
  <conditionalFormatting sqref="G70">
    <cfRule type="expression" dxfId="44" priority="54" stopIfTrue="1">
      <formula>#REF!="Title"</formula>
    </cfRule>
  </conditionalFormatting>
  <conditionalFormatting sqref="G70">
    <cfRule type="expression" dxfId="43" priority="55" stopIfTrue="1">
      <formula>#REF!="Title"</formula>
    </cfRule>
  </conditionalFormatting>
  <conditionalFormatting sqref="G72">
    <cfRule type="expression" dxfId="42" priority="52" stopIfTrue="1">
      <formula>#REF!="Title"</formula>
    </cfRule>
  </conditionalFormatting>
  <conditionalFormatting sqref="G72">
    <cfRule type="expression" dxfId="41" priority="53" stopIfTrue="1">
      <formula>#REF!="Title"</formula>
    </cfRule>
  </conditionalFormatting>
  <conditionalFormatting sqref="G69">
    <cfRule type="expression" dxfId="40" priority="50" stopIfTrue="1">
      <formula>#REF!="Title"</formula>
    </cfRule>
  </conditionalFormatting>
  <conditionalFormatting sqref="G69">
    <cfRule type="expression" dxfId="39" priority="51" stopIfTrue="1">
      <formula>#REF!="Title"</formula>
    </cfRule>
  </conditionalFormatting>
  <conditionalFormatting sqref="B54:E54 B53:C53">
    <cfRule type="expression" dxfId="38" priority="49" stopIfTrue="1">
      <formula>#REF!="Title"</formula>
    </cfRule>
  </conditionalFormatting>
  <conditionalFormatting sqref="G44">
    <cfRule type="expression" dxfId="37" priority="47" stopIfTrue="1">
      <formula>#REF!="Title"</formula>
    </cfRule>
  </conditionalFormatting>
  <conditionalFormatting sqref="G44">
    <cfRule type="expression" dxfId="36" priority="48" stopIfTrue="1">
      <formula>#REF!="Title"</formula>
    </cfRule>
  </conditionalFormatting>
  <conditionalFormatting sqref="G45:G68">
    <cfRule type="expression" dxfId="35" priority="45" stopIfTrue="1">
      <formula>#REF!="Title"</formula>
    </cfRule>
  </conditionalFormatting>
  <conditionalFormatting sqref="G45:G68">
    <cfRule type="expression" dxfId="34" priority="46" stopIfTrue="1">
      <formula>#REF!="Title"</formula>
    </cfRule>
  </conditionalFormatting>
  <conditionalFormatting sqref="G43">
    <cfRule type="expression" dxfId="33" priority="43" stopIfTrue="1">
      <formula>#REF!="Title"</formula>
    </cfRule>
  </conditionalFormatting>
  <conditionalFormatting sqref="G43">
    <cfRule type="expression" dxfId="32" priority="44" stopIfTrue="1">
      <formula>#REF!="Title"</formula>
    </cfRule>
  </conditionalFormatting>
  <conditionalFormatting sqref="G38">
    <cfRule type="expression" dxfId="31" priority="41" stopIfTrue="1">
      <formula>#REF!="Title"</formula>
    </cfRule>
  </conditionalFormatting>
  <conditionalFormatting sqref="G38">
    <cfRule type="expression" dxfId="30" priority="42" stopIfTrue="1">
      <formula>#REF!="Title"</formula>
    </cfRule>
  </conditionalFormatting>
  <conditionalFormatting sqref="G39">
    <cfRule type="expression" dxfId="29" priority="39" stopIfTrue="1">
      <formula>#REF!="Title"</formula>
    </cfRule>
  </conditionalFormatting>
  <conditionalFormatting sqref="G39">
    <cfRule type="expression" dxfId="28" priority="40" stopIfTrue="1">
      <formula>#REF!="Title"</formula>
    </cfRule>
  </conditionalFormatting>
  <conditionalFormatting sqref="G40:G42">
    <cfRule type="expression" dxfId="27" priority="37" stopIfTrue="1">
      <formula>#REF!="Title"</formula>
    </cfRule>
  </conditionalFormatting>
  <conditionalFormatting sqref="G40:G42">
    <cfRule type="expression" dxfId="26" priority="38" stopIfTrue="1">
      <formula>#REF!="Title"</formula>
    </cfRule>
  </conditionalFormatting>
  <conditionalFormatting sqref="G35">
    <cfRule type="expression" dxfId="25" priority="35" stopIfTrue="1">
      <formula>#REF!="Title"</formula>
    </cfRule>
  </conditionalFormatting>
  <conditionalFormatting sqref="G35">
    <cfRule type="expression" dxfId="24" priority="36" stopIfTrue="1">
      <formula>#REF!="Title"</formula>
    </cfRule>
  </conditionalFormatting>
  <conditionalFormatting sqref="G36:G37">
    <cfRule type="expression" dxfId="23" priority="33" stopIfTrue="1">
      <formula>#REF!="Title"</formula>
    </cfRule>
  </conditionalFormatting>
  <conditionalFormatting sqref="G36:G37">
    <cfRule type="expression" dxfId="22" priority="34" stopIfTrue="1">
      <formula>#REF!="Title"</formula>
    </cfRule>
  </conditionalFormatting>
  <conditionalFormatting sqref="G33">
    <cfRule type="expression" dxfId="21" priority="31" stopIfTrue="1">
      <formula>#REF!="Title"</formula>
    </cfRule>
  </conditionalFormatting>
  <conditionalFormatting sqref="G33">
    <cfRule type="expression" dxfId="20" priority="32" stopIfTrue="1">
      <formula>#REF!="Title"</formula>
    </cfRule>
  </conditionalFormatting>
  <conditionalFormatting sqref="G34">
    <cfRule type="expression" dxfId="19" priority="29" stopIfTrue="1">
      <formula>#REF!="Title"</formula>
    </cfRule>
  </conditionalFormatting>
  <conditionalFormatting sqref="G34">
    <cfRule type="expression" dxfId="18" priority="30" stopIfTrue="1">
      <formula>#REF!="Title"</formula>
    </cfRule>
  </conditionalFormatting>
  <conditionalFormatting sqref="G15">
    <cfRule type="expression" dxfId="17" priority="27" stopIfTrue="1">
      <formula>#REF!="Title"</formula>
    </cfRule>
  </conditionalFormatting>
  <conditionalFormatting sqref="G15">
    <cfRule type="expression" dxfId="16" priority="28" stopIfTrue="1">
      <formula>#REF!="Title"</formula>
    </cfRule>
  </conditionalFormatting>
  <conditionalFormatting sqref="G16:G17">
    <cfRule type="expression" dxfId="15" priority="25" stopIfTrue="1">
      <formula>#REF!="Title"</formula>
    </cfRule>
  </conditionalFormatting>
  <conditionalFormatting sqref="G16:G17">
    <cfRule type="expression" dxfId="14" priority="26" stopIfTrue="1">
      <formula>#REF!="Title"</formula>
    </cfRule>
  </conditionalFormatting>
  <conditionalFormatting sqref="G13">
    <cfRule type="expression" dxfId="13" priority="23" stopIfTrue="1">
      <formula>#REF!="Title"</formula>
    </cfRule>
  </conditionalFormatting>
  <conditionalFormatting sqref="G13">
    <cfRule type="expression" dxfId="12" priority="24" stopIfTrue="1">
      <formula>#REF!="Title"</formula>
    </cfRule>
  </conditionalFormatting>
  <conditionalFormatting sqref="G14">
    <cfRule type="expression" dxfId="11" priority="21" stopIfTrue="1">
      <formula>#REF!="Title"</formula>
    </cfRule>
  </conditionalFormatting>
  <conditionalFormatting sqref="G14">
    <cfRule type="expression" dxfId="10" priority="22" stopIfTrue="1">
      <formula>#REF!="Title"</formula>
    </cfRule>
  </conditionalFormatting>
  <conditionalFormatting sqref="G18:G32">
    <cfRule type="expression" dxfId="9" priority="19" stopIfTrue="1">
      <formula>#REF!="Title"</formula>
    </cfRule>
  </conditionalFormatting>
  <conditionalFormatting sqref="G18:G32">
    <cfRule type="expression" dxfId="8" priority="20" stopIfTrue="1">
      <formula>#REF!="Title"</formula>
    </cfRule>
  </conditionalFormatting>
  <conditionalFormatting sqref="G12">
    <cfRule type="expression" dxfId="7" priority="17" stopIfTrue="1">
      <formula>#REF!="Title"</formula>
    </cfRule>
  </conditionalFormatting>
  <conditionalFormatting sqref="G12">
    <cfRule type="expression" dxfId="6" priority="18" stopIfTrue="1">
      <formula>#REF!="Title"</formula>
    </cfRule>
  </conditionalFormatting>
  <conditionalFormatting sqref="G11">
    <cfRule type="expression" dxfId="5" priority="15" stopIfTrue="1">
      <formula>#REF!="Title"</formula>
    </cfRule>
  </conditionalFormatting>
  <conditionalFormatting sqref="G11">
    <cfRule type="expression" dxfId="4" priority="16" stopIfTrue="1">
      <formula>#REF!="Title"</formula>
    </cfRule>
  </conditionalFormatting>
  <conditionalFormatting sqref="G6">
    <cfRule type="expression" dxfId="3" priority="3" stopIfTrue="1">
      <formula>#REF!="Title"</formula>
    </cfRule>
  </conditionalFormatting>
  <conditionalFormatting sqref="G6">
    <cfRule type="expression" dxfId="2" priority="4" stopIfTrue="1">
      <formula>#REF!="Title"</formula>
    </cfRule>
  </conditionalFormatting>
  <conditionalFormatting sqref="G7:G10">
    <cfRule type="expression" dxfId="1" priority="1" stopIfTrue="1">
      <formula>#REF!="Title"</formula>
    </cfRule>
  </conditionalFormatting>
  <conditionalFormatting sqref="G7:G10">
    <cfRule type="expression" dxfId="0" priority="2" stopIfTrue="1">
      <formula>#REF!="Title"</formula>
    </cfRule>
  </conditionalFormatting>
  <dataValidations count="2">
    <dataValidation type="list" allowBlank="1" showInputMessage="1" showErrorMessage="1" sqref="B7:B10">
      <formula1>Product_Category</formula1>
    </dataValidation>
    <dataValidation type="list" allowBlank="1" showInputMessage="1" showErrorMessage="1" sqref="D8:D10">
      <formula1>Item_Type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3:G42"/>
  <sheetViews>
    <sheetView zoomScale="55" zoomScaleNormal="55" workbookViewId="0"/>
  </sheetViews>
  <sheetFormatPr defaultRowHeight="14.4" x14ac:dyDescent="0.3"/>
  <cols>
    <col min="1" max="1" width="9.109375" style="343"/>
    <col min="2" max="2" width="12.109375" style="343" customWidth="1"/>
    <col min="3" max="3" width="39.88671875" style="343" customWidth="1"/>
    <col min="4" max="4" width="102.44140625" style="343" customWidth="1"/>
    <col min="5" max="7" width="24.109375" style="343" customWidth="1"/>
    <col min="8" max="257" width="9.109375" style="343"/>
    <col min="258" max="258" width="12.109375" style="343" customWidth="1"/>
    <col min="259" max="259" width="39.88671875" style="343" customWidth="1"/>
    <col min="260" max="260" width="102.44140625" style="343" customWidth="1"/>
    <col min="261" max="263" width="24.109375" style="343" customWidth="1"/>
    <col min="264" max="513" width="9.109375" style="343"/>
    <col min="514" max="514" width="12.109375" style="343" customWidth="1"/>
    <col min="515" max="515" width="39.88671875" style="343" customWidth="1"/>
    <col min="516" max="516" width="102.44140625" style="343" customWidth="1"/>
    <col min="517" max="519" width="24.109375" style="343" customWidth="1"/>
    <col min="520" max="769" width="9.109375" style="343"/>
    <col min="770" max="770" width="12.109375" style="343" customWidth="1"/>
    <col min="771" max="771" width="39.88671875" style="343" customWidth="1"/>
    <col min="772" max="772" width="102.44140625" style="343" customWidth="1"/>
    <col min="773" max="775" width="24.109375" style="343" customWidth="1"/>
    <col min="776" max="1025" width="9.109375" style="343"/>
    <col min="1026" max="1026" width="12.109375" style="343" customWidth="1"/>
    <col min="1027" max="1027" width="39.88671875" style="343" customWidth="1"/>
    <col min="1028" max="1028" width="102.44140625" style="343" customWidth="1"/>
    <col min="1029" max="1031" width="24.109375" style="343" customWidth="1"/>
    <col min="1032" max="1281" width="9.109375" style="343"/>
    <col min="1282" max="1282" width="12.109375" style="343" customWidth="1"/>
    <col min="1283" max="1283" width="39.88671875" style="343" customWidth="1"/>
    <col min="1284" max="1284" width="102.44140625" style="343" customWidth="1"/>
    <col min="1285" max="1287" width="24.109375" style="343" customWidth="1"/>
    <col min="1288" max="1537" width="9.109375" style="343"/>
    <col min="1538" max="1538" width="12.109375" style="343" customWidth="1"/>
    <col min="1539" max="1539" width="39.88671875" style="343" customWidth="1"/>
    <col min="1540" max="1540" width="102.44140625" style="343" customWidth="1"/>
    <col min="1541" max="1543" width="24.109375" style="343" customWidth="1"/>
    <col min="1544" max="1793" width="9.109375" style="343"/>
    <col min="1794" max="1794" width="12.109375" style="343" customWidth="1"/>
    <col min="1795" max="1795" width="39.88671875" style="343" customWidth="1"/>
    <col min="1796" max="1796" width="102.44140625" style="343" customWidth="1"/>
    <col min="1797" max="1799" width="24.109375" style="343" customWidth="1"/>
    <col min="1800" max="2049" width="9.109375" style="343"/>
    <col min="2050" max="2050" width="12.109375" style="343" customWidth="1"/>
    <col min="2051" max="2051" width="39.88671875" style="343" customWidth="1"/>
    <col min="2052" max="2052" width="102.44140625" style="343" customWidth="1"/>
    <col min="2053" max="2055" width="24.109375" style="343" customWidth="1"/>
    <col min="2056" max="2305" width="9.109375" style="343"/>
    <col min="2306" max="2306" width="12.109375" style="343" customWidth="1"/>
    <col min="2307" max="2307" width="39.88671875" style="343" customWidth="1"/>
    <col min="2308" max="2308" width="102.44140625" style="343" customWidth="1"/>
    <col min="2309" max="2311" width="24.109375" style="343" customWidth="1"/>
    <col min="2312" max="2561" width="9.109375" style="343"/>
    <col min="2562" max="2562" width="12.109375" style="343" customWidth="1"/>
    <col min="2563" max="2563" width="39.88671875" style="343" customWidth="1"/>
    <col min="2564" max="2564" width="102.44140625" style="343" customWidth="1"/>
    <col min="2565" max="2567" width="24.109375" style="343" customWidth="1"/>
    <col min="2568" max="2817" width="9.109375" style="343"/>
    <col min="2818" max="2818" width="12.109375" style="343" customWidth="1"/>
    <col min="2819" max="2819" width="39.88671875" style="343" customWidth="1"/>
    <col min="2820" max="2820" width="102.44140625" style="343" customWidth="1"/>
    <col min="2821" max="2823" width="24.109375" style="343" customWidth="1"/>
    <col min="2824" max="3073" width="9.109375" style="343"/>
    <col min="3074" max="3074" width="12.109375" style="343" customWidth="1"/>
    <col min="3075" max="3075" width="39.88671875" style="343" customWidth="1"/>
    <col min="3076" max="3076" width="102.44140625" style="343" customWidth="1"/>
    <col min="3077" max="3079" width="24.109375" style="343" customWidth="1"/>
    <col min="3080" max="3329" width="9.109375" style="343"/>
    <col min="3330" max="3330" width="12.109375" style="343" customWidth="1"/>
    <col min="3331" max="3331" width="39.88671875" style="343" customWidth="1"/>
    <col min="3332" max="3332" width="102.44140625" style="343" customWidth="1"/>
    <col min="3333" max="3335" width="24.109375" style="343" customWidth="1"/>
    <col min="3336" max="3585" width="9.109375" style="343"/>
    <col min="3586" max="3586" width="12.109375" style="343" customWidth="1"/>
    <col min="3587" max="3587" width="39.88671875" style="343" customWidth="1"/>
    <col min="3588" max="3588" width="102.44140625" style="343" customWidth="1"/>
    <col min="3589" max="3591" width="24.109375" style="343" customWidth="1"/>
    <col min="3592" max="3841" width="9.109375" style="343"/>
    <col min="3842" max="3842" width="12.109375" style="343" customWidth="1"/>
    <col min="3843" max="3843" width="39.88671875" style="343" customWidth="1"/>
    <col min="3844" max="3844" width="102.44140625" style="343" customWidth="1"/>
    <col min="3845" max="3847" width="24.109375" style="343" customWidth="1"/>
    <col min="3848" max="4097" width="9.109375" style="343"/>
    <col min="4098" max="4098" width="12.109375" style="343" customWidth="1"/>
    <col min="4099" max="4099" width="39.88671875" style="343" customWidth="1"/>
    <col min="4100" max="4100" width="102.44140625" style="343" customWidth="1"/>
    <col min="4101" max="4103" width="24.109375" style="343" customWidth="1"/>
    <col min="4104" max="4353" width="9.109375" style="343"/>
    <col min="4354" max="4354" width="12.109375" style="343" customWidth="1"/>
    <col min="4355" max="4355" width="39.88671875" style="343" customWidth="1"/>
    <col min="4356" max="4356" width="102.44140625" style="343" customWidth="1"/>
    <col min="4357" max="4359" width="24.109375" style="343" customWidth="1"/>
    <col min="4360" max="4609" width="9.109375" style="343"/>
    <col min="4610" max="4610" width="12.109375" style="343" customWidth="1"/>
    <col min="4611" max="4611" width="39.88671875" style="343" customWidth="1"/>
    <col min="4612" max="4612" width="102.44140625" style="343" customWidth="1"/>
    <col min="4613" max="4615" width="24.109375" style="343" customWidth="1"/>
    <col min="4616" max="4865" width="9.109375" style="343"/>
    <col min="4866" max="4866" width="12.109375" style="343" customWidth="1"/>
    <col min="4867" max="4867" width="39.88671875" style="343" customWidth="1"/>
    <col min="4868" max="4868" width="102.44140625" style="343" customWidth="1"/>
    <col min="4869" max="4871" width="24.109375" style="343" customWidth="1"/>
    <col min="4872" max="5121" width="9.109375" style="343"/>
    <col min="5122" max="5122" width="12.109375" style="343" customWidth="1"/>
    <col min="5123" max="5123" width="39.88671875" style="343" customWidth="1"/>
    <col min="5124" max="5124" width="102.44140625" style="343" customWidth="1"/>
    <col min="5125" max="5127" width="24.109375" style="343" customWidth="1"/>
    <col min="5128" max="5377" width="9.109375" style="343"/>
    <col min="5378" max="5378" width="12.109375" style="343" customWidth="1"/>
    <col min="5379" max="5379" width="39.88671875" style="343" customWidth="1"/>
    <col min="5380" max="5380" width="102.44140625" style="343" customWidth="1"/>
    <col min="5381" max="5383" width="24.109375" style="343" customWidth="1"/>
    <col min="5384" max="5633" width="9.109375" style="343"/>
    <col min="5634" max="5634" width="12.109375" style="343" customWidth="1"/>
    <col min="5635" max="5635" width="39.88671875" style="343" customWidth="1"/>
    <col min="5636" max="5636" width="102.44140625" style="343" customWidth="1"/>
    <col min="5637" max="5639" width="24.109375" style="343" customWidth="1"/>
    <col min="5640" max="5889" width="9.109375" style="343"/>
    <col min="5890" max="5890" width="12.109375" style="343" customWidth="1"/>
    <col min="5891" max="5891" width="39.88671875" style="343" customWidth="1"/>
    <col min="5892" max="5892" width="102.44140625" style="343" customWidth="1"/>
    <col min="5893" max="5895" width="24.109375" style="343" customWidth="1"/>
    <col min="5896" max="6145" width="9.109375" style="343"/>
    <col min="6146" max="6146" width="12.109375" style="343" customWidth="1"/>
    <col min="6147" max="6147" width="39.88671875" style="343" customWidth="1"/>
    <col min="6148" max="6148" width="102.44140625" style="343" customWidth="1"/>
    <col min="6149" max="6151" width="24.109375" style="343" customWidth="1"/>
    <col min="6152" max="6401" width="9.109375" style="343"/>
    <col min="6402" max="6402" width="12.109375" style="343" customWidth="1"/>
    <col min="6403" max="6403" width="39.88671875" style="343" customWidth="1"/>
    <col min="6404" max="6404" width="102.44140625" style="343" customWidth="1"/>
    <col min="6405" max="6407" width="24.109375" style="343" customWidth="1"/>
    <col min="6408" max="6657" width="9.109375" style="343"/>
    <col min="6658" max="6658" width="12.109375" style="343" customWidth="1"/>
    <col min="6659" max="6659" width="39.88671875" style="343" customWidth="1"/>
    <col min="6660" max="6660" width="102.44140625" style="343" customWidth="1"/>
    <col min="6661" max="6663" width="24.109375" style="343" customWidth="1"/>
    <col min="6664" max="6913" width="9.109375" style="343"/>
    <col min="6914" max="6914" width="12.109375" style="343" customWidth="1"/>
    <col min="6915" max="6915" width="39.88671875" style="343" customWidth="1"/>
    <col min="6916" max="6916" width="102.44140625" style="343" customWidth="1"/>
    <col min="6917" max="6919" width="24.109375" style="343" customWidth="1"/>
    <col min="6920" max="7169" width="9.109375" style="343"/>
    <col min="7170" max="7170" width="12.109375" style="343" customWidth="1"/>
    <col min="7171" max="7171" width="39.88671875" style="343" customWidth="1"/>
    <col min="7172" max="7172" width="102.44140625" style="343" customWidth="1"/>
    <col min="7173" max="7175" width="24.109375" style="343" customWidth="1"/>
    <col min="7176" max="7425" width="9.109375" style="343"/>
    <col min="7426" max="7426" width="12.109375" style="343" customWidth="1"/>
    <col min="7427" max="7427" width="39.88671875" style="343" customWidth="1"/>
    <col min="7428" max="7428" width="102.44140625" style="343" customWidth="1"/>
    <col min="7429" max="7431" width="24.109375" style="343" customWidth="1"/>
    <col min="7432" max="7681" width="9.109375" style="343"/>
    <col min="7682" max="7682" width="12.109375" style="343" customWidth="1"/>
    <col min="7683" max="7683" width="39.88671875" style="343" customWidth="1"/>
    <col min="7684" max="7684" width="102.44140625" style="343" customWidth="1"/>
    <col min="7685" max="7687" width="24.109375" style="343" customWidth="1"/>
    <col min="7688" max="7937" width="9.109375" style="343"/>
    <col min="7938" max="7938" width="12.109375" style="343" customWidth="1"/>
    <col min="7939" max="7939" width="39.88671875" style="343" customWidth="1"/>
    <col min="7940" max="7940" width="102.44140625" style="343" customWidth="1"/>
    <col min="7941" max="7943" width="24.109375" style="343" customWidth="1"/>
    <col min="7944" max="8193" width="9.109375" style="343"/>
    <col min="8194" max="8194" width="12.109375" style="343" customWidth="1"/>
    <col min="8195" max="8195" width="39.88671875" style="343" customWidth="1"/>
    <col min="8196" max="8196" width="102.44140625" style="343" customWidth="1"/>
    <col min="8197" max="8199" width="24.109375" style="343" customWidth="1"/>
    <col min="8200" max="8449" width="9.109375" style="343"/>
    <col min="8450" max="8450" width="12.109375" style="343" customWidth="1"/>
    <col min="8451" max="8451" width="39.88671875" style="343" customWidth="1"/>
    <col min="8452" max="8452" width="102.44140625" style="343" customWidth="1"/>
    <col min="8453" max="8455" width="24.109375" style="343" customWidth="1"/>
    <col min="8456" max="8705" width="9.109375" style="343"/>
    <col min="8706" max="8706" width="12.109375" style="343" customWidth="1"/>
    <col min="8707" max="8707" width="39.88671875" style="343" customWidth="1"/>
    <col min="8708" max="8708" width="102.44140625" style="343" customWidth="1"/>
    <col min="8709" max="8711" width="24.109375" style="343" customWidth="1"/>
    <col min="8712" max="8961" width="9.109375" style="343"/>
    <col min="8962" max="8962" width="12.109375" style="343" customWidth="1"/>
    <col min="8963" max="8963" width="39.88671875" style="343" customWidth="1"/>
    <col min="8964" max="8964" width="102.44140625" style="343" customWidth="1"/>
    <col min="8965" max="8967" width="24.109375" style="343" customWidth="1"/>
    <col min="8968" max="9217" width="9.109375" style="343"/>
    <col min="9218" max="9218" width="12.109375" style="343" customWidth="1"/>
    <col min="9219" max="9219" width="39.88671875" style="343" customWidth="1"/>
    <col min="9220" max="9220" width="102.44140625" style="343" customWidth="1"/>
    <col min="9221" max="9223" width="24.109375" style="343" customWidth="1"/>
    <col min="9224" max="9473" width="9.109375" style="343"/>
    <col min="9474" max="9474" width="12.109375" style="343" customWidth="1"/>
    <col min="9475" max="9475" width="39.88671875" style="343" customWidth="1"/>
    <col min="9476" max="9476" width="102.44140625" style="343" customWidth="1"/>
    <col min="9477" max="9479" width="24.109375" style="343" customWidth="1"/>
    <col min="9480" max="9729" width="9.109375" style="343"/>
    <col min="9730" max="9730" width="12.109375" style="343" customWidth="1"/>
    <col min="9731" max="9731" width="39.88671875" style="343" customWidth="1"/>
    <col min="9732" max="9732" width="102.44140625" style="343" customWidth="1"/>
    <col min="9733" max="9735" width="24.109375" style="343" customWidth="1"/>
    <col min="9736" max="9985" width="9.109375" style="343"/>
    <col min="9986" max="9986" width="12.109375" style="343" customWidth="1"/>
    <col min="9987" max="9987" width="39.88671875" style="343" customWidth="1"/>
    <col min="9988" max="9988" width="102.44140625" style="343" customWidth="1"/>
    <col min="9989" max="9991" width="24.109375" style="343" customWidth="1"/>
    <col min="9992" max="10241" width="9.109375" style="343"/>
    <col min="10242" max="10242" width="12.109375" style="343" customWidth="1"/>
    <col min="10243" max="10243" width="39.88671875" style="343" customWidth="1"/>
    <col min="10244" max="10244" width="102.44140625" style="343" customWidth="1"/>
    <col min="10245" max="10247" width="24.109375" style="343" customWidth="1"/>
    <col min="10248" max="10497" width="9.109375" style="343"/>
    <col min="10498" max="10498" width="12.109375" style="343" customWidth="1"/>
    <col min="10499" max="10499" width="39.88671875" style="343" customWidth="1"/>
    <col min="10500" max="10500" width="102.44140625" style="343" customWidth="1"/>
    <col min="10501" max="10503" width="24.109375" style="343" customWidth="1"/>
    <col min="10504" max="10753" width="9.109375" style="343"/>
    <col min="10754" max="10754" width="12.109375" style="343" customWidth="1"/>
    <col min="10755" max="10755" width="39.88671875" style="343" customWidth="1"/>
    <col min="10756" max="10756" width="102.44140625" style="343" customWidth="1"/>
    <col min="10757" max="10759" width="24.109375" style="343" customWidth="1"/>
    <col min="10760" max="11009" width="9.109375" style="343"/>
    <col min="11010" max="11010" width="12.109375" style="343" customWidth="1"/>
    <col min="11011" max="11011" width="39.88671875" style="343" customWidth="1"/>
    <col min="11012" max="11012" width="102.44140625" style="343" customWidth="1"/>
    <col min="11013" max="11015" width="24.109375" style="343" customWidth="1"/>
    <col min="11016" max="11265" width="9.109375" style="343"/>
    <col min="11266" max="11266" width="12.109375" style="343" customWidth="1"/>
    <col min="11267" max="11267" width="39.88671875" style="343" customWidth="1"/>
    <col min="11268" max="11268" width="102.44140625" style="343" customWidth="1"/>
    <col min="11269" max="11271" width="24.109375" style="343" customWidth="1"/>
    <col min="11272" max="11521" width="9.109375" style="343"/>
    <col min="11522" max="11522" width="12.109375" style="343" customWidth="1"/>
    <col min="11523" max="11523" width="39.88671875" style="343" customWidth="1"/>
    <col min="11524" max="11524" width="102.44140625" style="343" customWidth="1"/>
    <col min="11525" max="11527" width="24.109375" style="343" customWidth="1"/>
    <col min="11528" max="11777" width="9.109375" style="343"/>
    <col min="11778" max="11778" width="12.109375" style="343" customWidth="1"/>
    <col min="11779" max="11779" width="39.88671875" style="343" customWidth="1"/>
    <col min="11780" max="11780" width="102.44140625" style="343" customWidth="1"/>
    <col min="11781" max="11783" width="24.109375" style="343" customWidth="1"/>
    <col min="11784" max="12033" width="9.109375" style="343"/>
    <col min="12034" max="12034" width="12.109375" style="343" customWidth="1"/>
    <col min="12035" max="12035" width="39.88671875" style="343" customWidth="1"/>
    <col min="12036" max="12036" width="102.44140625" style="343" customWidth="1"/>
    <col min="12037" max="12039" width="24.109375" style="343" customWidth="1"/>
    <col min="12040" max="12289" width="9.109375" style="343"/>
    <col min="12290" max="12290" width="12.109375" style="343" customWidth="1"/>
    <col min="12291" max="12291" width="39.88671875" style="343" customWidth="1"/>
    <col min="12292" max="12292" width="102.44140625" style="343" customWidth="1"/>
    <col min="12293" max="12295" width="24.109375" style="343" customWidth="1"/>
    <col min="12296" max="12545" width="9.109375" style="343"/>
    <col min="12546" max="12546" width="12.109375" style="343" customWidth="1"/>
    <col min="12547" max="12547" width="39.88671875" style="343" customWidth="1"/>
    <col min="12548" max="12548" width="102.44140625" style="343" customWidth="1"/>
    <col min="12549" max="12551" width="24.109375" style="343" customWidth="1"/>
    <col min="12552" max="12801" width="9.109375" style="343"/>
    <col min="12802" max="12802" width="12.109375" style="343" customWidth="1"/>
    <col min="12803" max="12803" width="39.88671875" style="343" customWidth="1"/>
    <col min="12804" max="12804" width="102.44140625" style="343" customWidth="1"/>
    <col min="12805" max="12807" width="24.109375" style="343" customWidth="1"/>
    <col min="12808" max="13057" width="9.109375" style="343"/>
    <col min="13058" max="13058" width="12.109375" style="343" customWidth="1"/>
    <col min="13059" max="13059" width="39.88671875" style="343" customWidth="1"/>
    <col min="13060" max="13060" width="102.44140625" style="343" customWidth="1"/>
    <col min="13061" max="13063" width="24.109375" style="343" customWidth="1"/>
    <col min="13064" max="13313" width="9.109375" style="343"/>
    <col min="13314" max="13314" width="12.109375" style="343" customWidth="1"/>
    <col min="13315" max="13315" width="39.88671875" style="343" customWidth="1"/>
    <col min="13316" max="13316" width="102.44140625" style="343" customWidth="1"/>
    <col min="13317" max="13319" width="24.109375" style="343" customWidth="1"/>
    <col min="13320" max="13569" width="9.109375" style="343"/>
    <col min="13570" max="13570" width="12.109375" style="343" customWidth="1"/>
    <col min="13571" max="13571" width="39.88671875" style="343" customWidth="1"/>
    <col min="13572" max="13572" width="102.44140625" style="343" customWidth="1"/>
    <col min="13573" max="13575" width="24.109375" style="343" customWidth="1"/>
    <col min="13576" max="13825" width="9.109375" style="343"/>
    <col min="13826" max="13826" width="12.109375" style="343" customWidth="1"/>
    <col min="13827" max="13827" width="39.88671875" style="343" customWidth="1"/>
    <col min="13828" max="13828" width="102.44140625" style="343" customWidth="1"/>
    <col min="13829" max="13831" width="24.109375" style="343" customWidth="1"/>
    <col min="13832" max="14081" width="9.109375" style="343"/>
    <col min="14082" max="14082" width="12.109375" style="343" customWidth="1"/>
    <col min="14083" max="14083" width="39.88671875" style="343" customWidth="1"/>
    <col min="14084" max="14084" width="102.44140625" style="343" customWidth="1"/>
    <col min="14085" max="14087" width="24.109375" style="343" customWidth="1"/>
    <col min="14088" max="14337" width="9.109375" style="343"/>
    <col min="14338" max="14338" width="12.109375" style="343" customWidth="1"/>
    <col min="14339" max="14339" width="39.88671875" style="343" customWidth="1"/>
    <col min="14340" max="14340" width="102.44140625" style="343" customWidth="1"/>
    <col min="14341" max="14343" width="24.109375" style="343" customWidth="1"/>
    <col min="14344" max="14593" width="9.109375" style="343"/>
    <col min="14594" max="14594" width="12.109375" style="343" customWidth="1"/>
    <col min="14595" max="14595" width="39.88671875" style="343" customWidth="1"/>
    <col min="14596" max="14596" width="102.44140625" style="343" customWidth="1"/>
    <col min="14597" max="14599" width="24.109375" style="343" customWidth="1"/>
    <col min="14600" max="14849" width="9.109375" style="343"/>
    <col min="14850" max="14850" width="12.109375" style="343" customWidth="1"/>
    <col min="14851" max="14851" width="39.88671875" style="343" customWidth="1"/>
    <col min="14852" max="14852" width="102.44140625" style="343" customWidth="1"/>
    <col min="14853" max="14855" width="24.109375" style="343" customWidth="1"/>
    <col min="14856" max="15105" width="9.109375" style="343"/>
    <col min="15106" max="15106" width="12.109375" style="343" customWidth="1"/>
    <col min="15107" max="15107" width="39.88671875" style="343" customWidth="1"/>
    <col min="15108" max="15108" width="102.44140625" style="343" customWidth="1"/>
    <col min="15109" max="15111" width="24.109375" style="343" customWidth="1"/>
    <col min="15112" max="15361" width="9.109375" style="343"/>
    <col min="15362" max="15362" width="12.109375" style="343" customWidth="1"/>
    <col min="15363" max="15363" width="39.88671875" style="343" customWidth="1"/>
    <col min="15364" max="15364" width="102.44140625" style="343" customWidth="1"/>
    <col min="15365" max="15367" width="24.109375" style="343" customWidth="1"/>
    <col min="15368" max="15617" width="9.109375" style="343"/>
    <col min="15618" max="15618" width="12.109375" style="343" customWidth="1"/>
    <col min="15619" max="15619" width="39.88671875" style="343" customWidth="1"/>
    <col min="15620" max="15620" width="102.44140625" style="343" customWidth="1"/>
    <col min="15621" max="15623" width="24.109375" style="343" customWidth="1"/>
    <col min="15624" max="15873" width="9.109375" style="343"/>
    <col min="15874" max="15874" width="12.109375" style="343" customWidth="1"/>
    <col min="15875" max="15875" width="39.88671875" style="343" customWidth="1"/>
    <col min="15876" max="15876" width="102.44140625" style="343" customWidth="1"/>
    <col min="15877" max="15879" width="24.109375" style="343" customWidth="1"/>
    <col min="15880" max="16129" width="9.109375" style="343"/>
    <col min="16130" max="16130" width="12.109375" style="343" customWidth="1"/>
    <col min="16131" max="16131" width="39.88671875" style="343" customWidth="1"/>
    <col min="16132" max="16132" width="102.44140625" style="343" customWidth="1"/>
    <col min="16133" max="16135" width="24.109375" style="343" customWidth="1"/>
    <col min="16136" max="16384" width="9.109375" style="343"/>
  </cols>
  <sheetData>
    <row r="3" spans="2:7" ht="15" thickBot="1" x14ac:dyDescent="0.35"/>
    <row r="4" spans="2:7" ht="30" x14ac:dyDescent="0.5">
      <c r="B4" s="869"/>
      <c r="C4" s="870"/>
      <c r="D4" s="870"/>
      <c r="E4" s="870"/>
      <c r="F4" s="870"/>
      <c r="G4" s="871"/>
    </row>
    <row r="5" spans="2:7" ht="58.5" customHeight="1" x14ac:dyDescent="0.5">
      <c r="B5" s="756"/>
      <c r="C5" s="757"/>
      <c r="D5" s="758" t="s">
        <v>5597</v>
      </c>
      <c r="E5" s="757"/>
      <c r="F5" s="757"/>
      <c r="G5" s="759"/>
    </row>
    <row r="6" spans="2:7" ht="28.5" customHeight="1" x14ac:dyDescent="0.5">
      <c r="B6" s="756"/>
      <c r="C6" s="757"/>
      <c r="D6" s="757"/>
      <c r="E6" s="757"/>
      <c r="F6" s="757"/>
      <c r="G6" s="759"/>
    </row>
    <row r="7" spans="2:7" ht="34.5" customHeight="1" x14ac:dyDescent="0.4">
      <c r="B7" s="760"/>
      <c r="C7" s="761" t="s">
        <v>5598</v>
      </c>
      <c r="D7" s="762"/>
      <c r="E7" s="763" t="s">
        <v>5599</v>
      </c>
      <c r="F7" s="872"/>
      <c r="G7" s="873"/>
    </row>
    <row r="8" spans="2:7" ht="34.5" customHeight="1" x14ac:dyDescent="0.4">
      <c r="B8" s="760"/>
      <c r="C8" s="761" t="s">
        <v>5600</v>
      </c>
      <c r="D8" s="762"/>
      <c r="E8" s="763" t="s">
        <v>5601</v>
      </c>
      <c r="F8" s="764"/>
      <c r="G8" s="765"/>
    </row>
    <row r="9" spans="2:7" ht="34.5" customHeight="1" x14ac:dyDescent="0.4">
      <c r="B9" s="760"/>
      <c r="C9" s="761" t="s">
        <v>5602</v>
      </c>
      <c r="D9" s="766" t="str">
        <f ca="1">IF(D8="","",TODAY())</f>
        <v/>
      </c>
      <c r="E9" s="763" t="s">
        <v>5603</v>
      </c>
      <c r="F9" s="874"/>
      <c r="G9" s="868"/>
    </row>
    <row r="10" spans="2:7" ht="34.5" customHeight="1" x14ac:dyDescent="0.4">
      <c r="B10" s="760"/>
      <c r="C10" s="761" t="s">
        <v>5604</v>
      </c>
      <c r="D10" s="762"/>
      <c r="E10" s="763" t="s">
        <v>5605</v>
      </c>
      <c r="F10" s="874"/>
      <c r="G10" s="868"/>
    </row>
    <row r="11" spans="2:7" ht="34.5" customHeight="1" x14ac:dyDescent="0.4">
      <c r="B11" s="767"/>
      <c r="C11" s="761" t="s">
        <v>5606</v>
      </c>
      <c r="D11" s="762"/>
      <c r="E11" s="768" t="s">
        <v>5607</v>
      </c>
      <c r="F11" s="875"/>
      <c r="G11" s="876"/>
    </row>
    <row r="12" spans="2:7" ht="34.5" customHeight="1" x14ac:dyDescent="0.4">
      <c r="B12" s="769"/>
      <c r="C12" s="770"/>
      <c r="D12" s="766" t="str">
        <f ca="1">IF(D8="","",TODAY()+90)</f>
        <v/>
      </c>
      <c r="E12" s="771" t="s">
        <v>5608</v>
      </c>
      <c r="F12" s="867"/>
      <c r="G12" s="868"/>
    </row>
    <row r="13" spans="2:7" ht="23.4" thickBot="1" x14ac:dyDescent="0.45">
      <c r="B13" s="769"/>
      <c r="C13" s="772"/>
      <c r="D13" s="773"/>
      <c r="E13" s="774"/>
      <c r="F13" s="775"/>
      <c r="G13" s="776"/>
    </row>
    <row r="14" spans="2:7" ht="45" customHeight="1" thickBot="1" x14ac:dyDescent="0.35">
      <c r="B14" s="777"/>
      <c r="C14" s="778"/>
      <c r="D14" s="779"/>
      <c r="E14" s="780"/>
      <c r="F14" s="781"/>
      <c r="G14" s="782"/>
    </row>
    <row r="15" spans="2:7" ht="46.2" thickBot="1" x14ac:dyDescent="0.35">
      <c r="B15" s="783" t="s">
        <v>5609</v>
      </c>
      <c r="C15" s="784" t="s">
        <v>5610</v>
      </c>
      <c r="D15" s="785" t="s">
        <v>5</v>
      </c>
      <c r="E15" s="786" t="s">
        <v>5611</v>
      </c>
      <c r="F15" s="787" t="s">
        <v>122</v>
      </c>
      <c r="G15" s="788" t="s">
        <v>5612</v>
      </c>
    </row>
    <row r="16" spans="2:7" ht="64.5" customHeight="1" x14ac:dyDescent="0.3">
      <c r="B16" s="789"/>
      <c r="C16" s="790"/>
      <c r="D16" s="791" t="str">
        <f>IF(C16="","",VLOOKUP(C16,'HTA Pricelist'!C:M,4,0))</f>
        <v/>
      </c>
      <c r="E16" s="792" t="str">
        <f>IF(C16="","",VLOOKUP(C16,'HTA Pricelist'!C:M,5,0))</f>
        <v/>
      </c>
      <c r="F16" s="793" t="str">
        <f t="shared" ref="F16:F40" si="0">IF($C16="","",E16*(1-$F$14))</f>
        <v/>
      </c>
      <c r="G16" s="794" t="str">
        <f t="shared" ref="G16:G40" si="1">IF(F16="","",F16*B16)</f>
        <v/>
      </c>
    </row>
    <row r="17" spans="2:7" ht="57.75" customHeight="1" x14ac:dyDescent="0.3">
      <c r="B17" s="789"/>
      <c r="C17" s="790"/>
      <c r="D17" s="791" t="str">
        <f>IF(C17="","",VLOOKUP(C17,'HTA Pricelist'!C:M,4,0))</f>
        <v/>
      </c>
      <c r="E17" s="792" t="str">
        <f>IF(C17="","",VLOOKUP(C17,'HTA Pricelist'!C:M,5,0))</f>
        <v/>
      </c>
      <c r="F17" s="793" t="str">
        <f t="shared" si="0"/>
        <v/>
      </c>
      <c r="G17" s="794" t="str">
        <f t="shared" si="1"/>
        <v/>
      </c>
    </row>
    <row r="18" spans="2:7" ht="57.75" customHeight="1" x14ac:dyDescent="0.3">
      <c r="B18" s="789"/>
      <c r="C18" s="790"/>
      <c r="D18" s="791" t="str">
        <f>IF(C18="","",VLOOKUP(C18,'HTA Pricelist'!C:M,4,0))</f>
        <v/>
      </c>
      <c r="E18" s="792" t="str">
        <f>IF(C18="","",VLOOKUP(C18,'HTA Pricelist'!C:M,5,0))</f>
        <v/>
      </c>
      <c r="F18" s="793" t="str">
        <f t="shared" si="0"/>
        <v/>
      </c>
      <c r="G18" s="794" t="str">
        <f t="shared" si="1"/>
        <v/>
      </c>
    </row>
    <row r="19" spans="2:7" ht="57.75" customHeight="1" x14ac:dyDescent="0.3">
      <c r="B19" s="789"/>
      <c r="C19" s="790"/>
      <c r="D19" s="791" t="str">
        <f>IF(C19="","",VLOOKUP(C19,'HTA Pricelist'!C:M,4,0))</f>
        <v/>
      </c>
      <c r="E19" s="792" t="str">
        <f>IF(C19="","",VLOOKUP(C19,'HTA Pricelist'!C:M,5,0))</f>
        <v/>
      </c>
      <c r="F19" s="793" t="str">
        <f t="shared" si="0"/>
        <v/>
      </c>
      <c r="G19" s="794" t="str">
        <f t="shared" si="1"/>
        <v/>
      </c>
    </row>
    <row r="20" spans="2:7" ht="57.75" customHeight="1" x14ac:dyDescent="0.3">
      <c r="B20" s="789"/>
      <c r="C20" s="790"/>
      <c r="D20" s="791" t="str">
        <f>IF(C20="","",VLOOKUP(C20,'HTA Pricelist'!C:M,4,0))</f>
        <v/>
      </c>
      <c r="E20" s="792" t="str">
        <f>IF(C20="","",VLOOKUP(C20,'HTA Pricelist'!C:M,5,0))</f>
        <v/>
      </c>
      <c r="F20" s="793" t="str">
        <f t="shared" si="0"/>
        <v/>
      </c>
      <c r="G20" s="794" t="str">
        <f t="shared" si="1"/>
        <v/>
      </c>
    </row>
    <row r="21" spans="2:7" ht="57.75" customHeight="1" x14ac:dyDescent="0.3">
      <c r="B21" s="789"/>
      <c r="C21" s="790"/>
      <c r="D21" s="791" t="str">
        <f>IF(C21="","",VLOOKUP(C21,'HTA Pricelist'!C:M,4,0))</f>
        <v/>
      </c>
      <c r="E21" s="792" t="str">
        <f>IF(C21="","",VLOOKUP(C21,'HTA Pricelist'!C:M,5,0))</f>
        <v/>
      </c>
      <c r="F21" s="793" t="str">
        <f t="shared" si="0"/>
        <v/>
      </c>
      <c r="G21" s="794" t="str">
        <f t="shared" si="1"/>
        <v/>
      </c>
    </row>
    <row r="22" spans="2:7" ht="57.75" customHeight="1" x14ac:dyDescent="0.3">
      <c r="B22" s="789"/>
      <c r="C22" s="790"/>
      <c r="D22" s="791" t="str">
        <f>IF(C22="","",VLOOKUP(C22,'HTA Pricelist'!C:M,4,0))</f>
        <v/>
      </c>
      <c r="E22" s="792" t="str">
        <f>IF(C22="","",VLOOKUP(C22,'HTA Pricelist'!C:M,5,0))</f>
        <v/>
      </c>
      <c r="F22" s="793" t="str">
        <f t="shared" si="0"/>
        <v/>
      </c>
      <c r="G22" s="794" t="str">
        <f t="shared" si="1"/>
        <v/>
      </c>
    </row>
    <row r="23" spans="2:7" ht="57.75" customHeight="1" x14ac:dyDescent="0.3">
      <c r="B23" s="789"/>
      <c r="C23" s="790"/>
      <c r="D23" s="791" t="str">
        <f>IF(C23="","",VLOOKUP(C23,'HTA Pricelist'!C:M,4,0))</f>
        <v/>
      </c>
      <c r="E23" s="792" t="str">
        <f>IF(C23="","",VLOOKUP(C23,'HTA Pricelist'!C:M,5,0))</f>
        <v/>
      </c>
      <c r="F23" s="793" t="str">
        <f t="shared" si="0"/>
        <v/>
      </c>
      <c r="G23" s="794" t="str">
        <f t="shared" si="1"/>
        <v/>
      </c>
    </row>
    <row r="24" spans="2:7" ht="57.75" customHeight="1" x14ac:dyDescent="0.3">
      <c r="B24" s="789"/>
      <c r="C24" s="790"/>
      <c r="D24" s="791" t="str">
        <f>IF(C24="","",VLOOKUP(C24,'HTA Pricelist'!C:M,4,0))</f>
        <v/>
      </c>
      <c r="E24" s="792" t="str">
        <f>IF(C24="","",VLOOKUP(C24,'HTA Pricelist'!C:M,5,0))</f>
        <v/>
      </c>
      <c r="F24" s="793" t="str">
        <f t="shared" si="0"/>
        <v/>
      </c>
      <c r="G24" s="794" t="str">
        <f t="shared" si="1"/>
        <v/>
      </c>
    </row>
    <row r="25" spans="2:7" ht="57.75" customHeight="1" x14ac:dyDescent="0.3">
      <c r="B25" s="789"/>
      <c r="C25" s="790"/>
      <c r="D25" s="791" t="str">
        <f>IF(C25="","",VLOOKUP(C25,'HTA Pricelist'!C:M,4,0))</f>
        <v/>
      </c>
      <c r="E25" s="792" t="str">
        <f>IF(C25="","",VLOOKUP(C25,'HTA Pricelist'!C:M,5,0))</f>
        <v/>
      </c>
      <c r="F25" s="793" t="str">
        <f t="shared" si="0"/>
        <v/>
      </c>
      <c r="G25" s="794" t="str">
        <f t="shared" si="1"/>
        <v/>
      </c>
    </row>
    <row r="26" spans="2:7" ht="57.75" customHeight="1" x14ac:dyDescent="0.3">
      <c r="B26" s="789"/>
      <c r="C26" s="790"/>
      <c r="D26" s="791" t="str">
        <f>IF(C26="","",VLOOKUP(C26,'HTA Pricelist'!C:M,4,0))</f>
        <v/>
      </c>
      <c r="E26" s="792" t="str">
        <f>IF(C26="","",VLOOKUP(C26,'HTA Pricelist'!C:M,5,0))</f>
        <v/>
      </c>
      <c r="F26" s="793" t="str">
        <f t="shared" si="0"/>
        <v/>
      </c>
      <c r="G26" s="794" t="str">
        <f t="shared" si="1"/>
        <v/>
      </c>
    </row>
    <row r="27" spans="2:7" ht="57.75" customHeight="1" x14ac:dyDescent="0.3">
      <c r="B27" s="789"/>
      <c r="C27" s="790"/>
      <c r="D27" s="791" t="str">
        <f>IF(C27="","",VLOOKUP(C27,'HTA Pricelist'!C:M,4,0))</f>
        <v/>
      </c>
      <c r="E27" s="792" t="str">
        <f>IF(C27="","",VLOOKUP(C27,'HTA Pricelist'!C:M,5,0))</f>
        <v/>
      </c>
      <c r="F27" s="793" t="str">
        <f t="shared" si="0"/>
        <v/>
      </c>
      <c r="G27" s="794" t="str">
        <f t="shared" si="1"/>
        <v/>
      </c>
    </row>
    <row r="28" spans="2:7" ht="57.75" customHeight="1" x14ac:dyDescent="0.3">
      <c r="B28" s="789"/>
      <c r="C28" s="790"/>
      <c r="D28" s="791" t="str">
        <f>IF(C28="","",VLOOKUP(C28,'HTA Pricelist'!C:M,4,0))</f>
        <v/>
      </c>
      <c r="E28" s="792" t="str">
        <f>IF(C28="","",VLOOKUP(C28,'HTA Pricelist'!C:M,5,0))</f>
        <v/>
      </c>
      <c r="F28" s="793" t="str">
        <f t="shared" si="0"/>
        <v/>
      </c>
      <c r="G28" s="794" t="str">
        <f t="shared" si="1"/>
        <v/>
      </c>
    </row>
    <row r="29" spans="2:7" ht="57.75" customHeight="1" x14ac:dyDescent="0.3">
      <c r="B29" s="789"/>
      <c r="C29" s="790"/>
      <c r="D29" s="791" t="str">
        <f>IF(C29="","",VLOOKUP(C29,'HTA Pricelist'!C:M,4,0))</f>
        <v/>
      </c>
      <c r="E29" s="792" t="str">
        <f>IF(C29="","",VLOOKUP(C29,'HTA Pricelist'!C:M,5,0))</f>
        <v/>
      </c>
      <c r="F29" s="793" t="str">
        <f t="shared" si="0"/>
        <v/>
      </c>
      <c r="G29" s="794" t="str">
        <f t="shared" si="1"/>
        <v/>
      </c>
    </row>
    <row r="30" spans="2:7" ht="57.75" customHeight="1" x14ac:dyDescent="0.3">
      <c r="B30" s="789"/>
      <c r="C30" s="790"/>
      <c r="D30" s="791" t="str">
        <f>IF(C30="","",VLOOKUP(C30,'HTA Pricelist'!C:M,4,0))</f>
        <v/>
      </c>
      <c r="E30" s="792" t="str">
        <f>IF(C30="","",VLOOKUP(C30,'HTA Pricelist'!C:M,5,0))</f>
        <v/>
      </c>
      <c r="F30" s="793" t="str">
        <f t="shared" si="0"/>
        <v/>
      </c>
      <c r="G30" s="794" t="str">
        <f t="shared" si="1"/>
        <v/>
      </c>
    </row>
    <row r="31" spans="2:7" ht="57.75" customHeight="1" x14ac:dyDescent="0.3">
      <c r="B31" s="789"/>
      <c r="C31" s="790"/>
      <c r="D31" s="791" t="str">
        <f>IF(C31="","",VLOOKUP(C31,'HTA Pricelist'!C:M,4,0))</f>
        <v/>
      </c>
      <c r="E31" s="792" t="str">
        <f>IF(C31="","",VLOOKUP(C31,'HTA Pricelist'!C:M,5,0))</f>
        <v/>
      </c>
      <c r="F31" s="793" t="str">
        <f t="shared" si="0"/>
        <v/>
      </c>
      <c r="G31" s="794" t="str">
        <f t="shared" si="1"/>
        <v/>
      </c>
    </row>
    <row r="32" spans="2:7" ht="57.75" customHeight="1" x14ac:dyDescent="0.3">
      <c r="B32" s="789"/>
      <c r="C32" s="790"/>
      <c r="D32" s="791" t="str">
        <f>IF(C32="","",VLOOKUP(C32,'HTA Pricelist'!C:M,4,0))</f>
        <v/>
      </c>
      <c r="E32" s="792" t="str">
        <f>IF(C32="","",VLOOKUP(C32,'HTA Pricelist'!C:M,5,0))</f>
        <v/>
      </c>
      <c r="F32" s="793" t="str">
        <f t="shared" si="0"/>
        <v/>
      </c>
      <c r="G32" s="794" t="str">
        <f t="shared" si="1"/>
        <v/>
      </c>
    </row>
    <row r="33" spans="2:7" ht="57.75" customHeight="1" x14ac:dyDescent="0.3">
      <c r="B33" s="789"/>
      <c r="C33" s="790"/>
      <c r="D33" s="791" t="str">
        <f>IF(C33="","",VLOOKUP(C33,'HTA Pricelist'!C:M,4,0))</f>
        <v/>
      </c>
      <c r="E33" s="792" t="str">
        <f>IF(C33="","",VLOOKUP(C33,'HTA Pricelist'!C:M,5,0))</f>
        <v/>
      </c>
      <c r="F33" s="793" t="str">
        <f t="shared" si="0"/>
        <v/>
      </c>
      <c r="G33" s="794" t="str">
        <f t="shared" si="1"/>
        <v/>
      </c>
    </row>
    <row r="34" spans="2:7" ht="57.75" customHeight="1" x14ac:dyDescent="0.3">
      <c r="B34" s="789"/>
      <c r="C34" s="790"/>
      <c r="D34" s="791" t="str">
        <f>IF(C34="","",VLOOKUP(C34,'HTA Pricelist'!C:M,4,0))</f>
        <v/>
      </c>
      <c r="E34" s="792" t="str">
        <f>IF(C34="","",VLOOKUP(C34,'HTA Pricelist'!C:M,5,0))</f>
        <v/>
      </c>
      <c r="F34" s="793" t="str">
        <f t="shared" si="0"/>
        <v/>
      </c>
      <c r="G34" s="794" t="str">
        <f t="shared" si="1"/>
        <v/>
      </c>
    </row>
    <row r="35" spans="2:7" ht="57.75" customHeight="1" x14ac:dyDescent="0.3">
      <c r="B35" s="789"/>
      <c r="C35" s="790"/>
      <c r="D35" s="791" t="str">
        <f>IF(C35="","",VLOOKUP(C35,'HTA Pricelist'!C:M,4,0))</f>
        <v/>
      </c>
      <c r="E35" s="792" t="str">
        <f>IF(C35="","",VLOOKUP(C35,'HTA Pricelist'!C:M,5,0))</f>
        <v/>
      </c>
      <c r="F35" s="793" t="str">
        <f t="shared" si="0"/>
        <v/>
      </c>
      <c r="G35" s="794" t="str">
        <f t="shared" si="1"/>
        <v/>
      </c>
    </row>
    <row r="36" spans="2:7" ht="57.75" customHeight="1" x14ac:dyDescent="0.3">
      <c r="B36" s="789"/>
      <c r="C36" s="790"/>
      <c r="D36" s="791" t="str">
        <f>IF(C36="","",VLOOKUP(C36,'HTA Pricelist'!C:M,4,0))</f>
        <v/>
      </c>
      <c r="E36" s="792" t="str">
        <f>IF(C36="","",VLOOKUP(C36,'HTA Pricelist'!C:M,5,0))</f>
        <v/>
      </c>
      <c r="F36" s="793" t="str">
        <f t="shared" si="0"/>
        <v/>
      </c>
      <c r="G36" s="794" t="str">
        <f t="shared" si="1"/>
        <v/>
      </c>
    </row>
    <row r="37" spans="2:7" ht="57.75" customHeight="1" x14ac:dyDescent="0.3">
      <c r="B37" s="789"/>
      <c r="C37" s="790"/>
      <c r="D37" s="791" t="str">
        <f>IF(C37="","",VLOOKUP(C37,'HTA Pricelist'!C:M,4,0))</f>
        <v/>
      </c>
      <c r="E37" s="792" t="str">
        <f>IF(C37="","",VLOOKUP(C37,'HTA Pricelist'!C:M,5,0))</f>
        <v/>
      </c>
      <c r="F37" s="793" t="str">
        <f t="shared" si="0"/>
        <v/>
      </c>
      <c r="G37" s="794" t="str">
        <f t="shared" si="1"/>
        <v/>
      </c>
    </row>
    <row r="38" spans="2:7" ht="57.75" customHeight="1" x14ac:dyDescent="0.3">
      <c r="B38" s="789"/>
      <c r="C38" s="790"/>
      <c r="D38" s="791" t="str">
        <f>IF(C38="","",VLOOKUP(C38,'HTA Pricelist'!C:M,4,0))</f>
        <v/>
      </c>
      <c r="E38" s="792" t="str">
        <f>IF(C38="","",VLOOKUP(C38,'HTA Pricelist'!C:M,5,0))</f>
        <v/>
      </c>
      <c r="F38" s="793" t="str">
        <f t="shared" si="0"/>
        <v/>
      </c>
      <c r="G38" s="794" t="str">
        <f t="shared" si="1"/>
        <v/>
      </c>
    </row>
    <row r="39" spans="2:7" ht="57.75" customHeight="1" x14ac:dyDescent="0.3">
      <c r="B39" s="789"/>
      <c r="C39" s="790"/>
      <c r="D39" s="791" t="str">
        <f>IF(C39="","",VLOOKUP(C39,'HTA Pricelist'!C:M,4,0))</f>
        <v/>
      </c>
      <c r="E39" s="792" t="str">
        <f>IF(C39="","",VLOOKUP(C39,'HTA Pricelist'!C:M,5,0))</f>
        <v/>
      </c>
      <c r="F39" s="793" t="str">
        <f t="shared" si="0"/>
        <v/>
      </c>
      <c r="G39" s="794" t="str">
        <f t="shared" si="1"/>
        <v/>
      </c>
    </row>
    <row r="40" spans="2:7" ht="57.75" customHeight="1" x14ac:dyDescent="0.3">
      <c r="B40" s="789"/>
      <c r="C40" s="790"/>
      <c r="D40" s="791" t="str">
        <f>IF(C40="","",VLOOKUP(C40,'HTA Pricelist'!C:M,4,0))</f>
        <v/>
      </c>
      <c r="E40" s="792" t="str">
        <f>IF(C40="","",VLOOKUP(C40,'HTA Pricelist'!C:M,5,0))</f>
        <v/>
      </c>
      <c r="F40" s="793" t="str">
        <f t="shared" si="0"/>
        <v/>
      </c>
      <c r="G40" s="794" t="str">
        <f t="shared" si="1"/>
        <v/>
      </c>
    </row>
    <row r="41" spans="2:7" ht="64.5" customHeight="1" x14ac:dyDescent="0.3">
      <c r="B41" s="795"/>
      <c r="C41" s="796"/>
      <c r="D41" s="796"/>
      <c r="E41" s="796"/>
      <c r="F41" s="797" t="s">
        <v>5613</v>
      </c>
      <c r="G41" s="798">
        <f>SUM(G16:G40)</f>
        <v>0</v>
      </c>
    </row>
    <row r="42" spans="2:7" ht="64.5" customHeight="1" thickBot="1" x14ac:dyDescent="0.35">
      <c r="B42" s="799"/>
      <c r="C42" s="800"/>
      <c r="D42" s="800"/>
      <c r="E42" s="800"/>
      <c r="F42" s="800"/>
      <c r="G42" s="801"/>
    </row>
  </sheetData>
  <sheetProtection formatCells="0" formatColumns="0" formatRows="0" insertColumns="0" deleteColumns="0"/>
  <protectedRanges>
    <protectedRange sqref="D7:D12" name="Range4"/>
    <protectedRange sqref="F7:G14" name="Range2"/>
    <protectedRange sqref="B16:C40" name="Range3"/>
  </protectedRanges>
  <mergeCells count="6">
    <mergeCell ref="F12:G12"/>
    <mergeCell ref="B4:G4"/>
    <mergeCell ref="F7:G7"/>
    <mergeCell ref="F9:G9"/>
    <mergeCell ref="F10:G10"/>
    <mergeCell ref="F11:G11"/>
  </mergeCells>
  <printOptions horizontalCentered="1" verticalCentered="1"/>
  <pageMargins left="0.25" right="0.25" top="0.25" bottom="0.25" header="0" footer="0"/>
  <pageSetup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New</vt:lpstr>
      <vt:lpstr>HTA Pricelist</vt:lpstr>
      <vt:lpstr>Wisenet SKY Subscriptions</vt:lpstr>
      <vt:lpstr>Limited Stock</vt:lpstr>
      <vt:lpstr>Mount Selection</vt:lpstr>
      <vt:lpstr>EOL Product</vt:lpstr>
      <vt:lpstr>Sales Worksheet</vt:lpstr>
      <vt:lpstr>'Sales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Choi</dc:creator>
  <cp:lastModifiedBy>Vanita Bhagat</cp:lastModifiedBy>
  <dcterms:created xsi:type="dcterms:W3CDTF">2021-12-03T22:26:00Z</dcterms:created>
  <dcterms:modified xsi:type="dcterms:W3CDTF">2022-01-04T20:35:27Z</dcterms:modified>
</cp:coreProperties>
</file>